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DDC55A74-3D51-4AAD-A2C3-3C04F9033667}" xr6:coauthVersionLast="43" xr6:coauthVersionMax="43" xr10:uidLastSave="{00000000-0000-0000-0000-000000000000}"/>
  <bookViews>
    <workbookView xWindow="1125" yWindow="0" windowWidth="27075" windowHeight="10155" xr2:uid="{00000000-000D-0000-FFFF-FFFF00000000}"/>
  </bookViews>
  <sheets>
    <sheet name="地方債等（借入先別）の明細" sheetId="2" r:id="rId1"/>
  </sheets>
  <calcPr calcId="191029"/>
</workbook>
</file>

<file path=xl/calcChain.xml><?xml version="1.0" encoding="utf-8"?>
<calcChain xmlns="http://schemas.openxmlformats.org/spreadsheetml/2006/main">
  <c r="C22" i="2" l="1"/>
  <c r="D22" i="2"/>
  <c r="E22" i="2"/>
  <c r="F22" i="2"/>
  <c r="G22" i="2"/>
  <c r="H22" i="2"/>
  <c r="I22" i="2"/>
  <c r="J22" i="2"/>
  <c r="B22" i="2"/>
  <c r="B16" i="2"/>
  <c r="D15" i="2"/>
  <c r="B15" i="2" s="1"/>
  <c r="B14" i="2" l="1"/>
  <c r="B21" i="2" l="1"/>
  <c r="B20" i="2"/>
  <c r="B19" i="2"/>
  <c r="B18" i="2"/>
  <c r="B13" i="2"/>
  <c r="B12" i="2"/>
  <c r="B11" i="2"/>
  <c r="B10" i="2"/>
  <c r="B9" i="2"/>
  <c r="B8" i="2"/>
</calcChain>
</file>

<file path=xl/sharedStrings.xml><?xml version="1.0" encoding="utf-8"?>
<sst xmlns="http://schemas.openxmlformats.org/spreadsheetml/2006/main" count="31" uniqueCount="30">
  <si>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</si>
  <si>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</si>
  <si>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</si>
  <si>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</si>
  <si>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</si>
  <si>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</si>
  <si>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</si>
  <si>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</si>
  <si>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</si>
  <si>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</si>
  <si>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</si>
  <si>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</si>
  <si>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</si>
  <si>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</si>
  <si>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</si>
  <si>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</si>
  <si>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</si>
  <si>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</si>
  <si>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</si>
  <si>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</si>
  <si>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</si>
  <si>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</si>
  <si>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退職手当債</t>
  </si>
  <si>
    <t>　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</si>
  <si>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</si>
  <si>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</si>
  <si>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　水道事業債</t>
    <rPh sb="1" eb="3">
      <t>スイドウ</t>
    </rPh>
    <rPh sb="3" eb="5">
      <t>ジギョウ</t>
    </rPh>
    <rPh sb="5" eb="6">
      <t>サイ</t>
    </rPh>
    <phoneticPr fontId="3"/>
  </si>
  <si>
    <t>年度：平成30年度</t>
    <phoneticPr fontId="3"/>
  </si>
  <si>
    <t xml:space="preserve">  農業集落排水事業債</t>
    <rPh sb="2" eb="4">
      <t>ノウギョウ</t>
    </rPh>
    <rPh sb="4" eb="6">
      <t>シュウラク</t>
    </rPh>
    <rPh sb="6" eb="8">
      <t>ハイスイ</t>
    </rPh>
    <rPh sb="8" eb="10">
      <t>ジギョウ</t>
    </rPh>
    <rPh sb="10" eb="11">
      <t>サイ</t>
    </rPh>
    <phoneticPr fontId="3"/>
  </si>
  <si>
    <t xml:space="preserve">  公共下水道事業債</t>
    <rPh sb="2" eb="4">
      <t>コウキョウ</t>
    </rPh>
    <rPh sb="4" eb="7">
      <t>ゲスイドウ</t>
    </rPh>
    <rPh sb="7" eb="9">
      <t>ジギョウ</t>
    </rPh>
    <rPh sb="9" eb="10">
      <t>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</si>
</sst>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2" borderId="1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/>
    <xf numFmtId="3" fontId="4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topLeftCell="A6" zoomScale="90" zoomScaleNormal="90" workbookViewId="0">
      <selection activeCell="G22" sqref="G22"/>
    </sheetView>
  </sheetViews>
  <sheetFormatPr defaultColWidth="8.875" defaultRowHeight="11.25" x14ac:dyDescent="0.15"/>
  <cols>
    <col min="1" max="1" width="20.875" style="3" customWidth="1"/>
    <col min="2" max="2" width="14.875" style="3" customWidth="1"/>
    <col min="3" max="3" width="16.875" style="3" customWidth="1"/>
    <col min="4" max="11" width="14.875" style="3" customWidth="1"/>
    <col min="12" max="16384" width="8.875" style="3"/>
  </cols>
  <sheetData>
    <row r="1" spans="1:11" ht="21" x14ac:dyDescent="0.2">
      <c r="A1" s="6" t="s">
        <v>0</v>
      </c>
    </row>
    <row r="2" spans="1:11" ht="13.5" x14ac:dyDescent="0.15">
      <c r="A2" s="11" t="s">
        <v>24</v>
      </c>
    </row>
    <row r="3" spans="1:11" ht="13.5" x14ac:dyDescent="0.15">
      <c r="A3" s="4" t="s">
        <v>27</v>
      </c>
    </row>
    <row r="4" spans="1:11" ht="13.5" x14ac:dyDescent="0.15">
      <c r="K4" s="12" t="s">
        <v>25</v>
      </c>
    </row>
    <row r="5" spans="1:11" ht="22.5" customHeight="1" x14ac:dyDescent="0.15">
      <c r="A5" s="21" t="s">
        <v>1</v>
      </c>
      <c r="B5" s="20" t="s">
        <v>2</v>
      </c>
      <c r="C5" s="10"/>
      <c r="D5" s="21" t="s">
        <v>3</v>
      </c>
      <c r="E5" s="22" t="s">
        <v>4</v>
      </c>
      <c r="F5" s="21" t="s">
        <v>5</v>
      </c>
      <c r="G5" s="22" t="s">
        <v>6</v>
      </c>
      <c r="H5" s="20" t="s">
        <v>7</v>
      </c>
      <c r="I5" s="9"/>
      <c r="J5" s="7"/>
      <c r="K5" s="21" t="s">
        <v>8</v>
      </c>
    </row>
    <row r="6" spans="1:11" ht="22.5" customHeight="1" x14ac:dyDescent="0.15">
      <c r="A6" s="21"/>
      <c r="B6" s="21"/>
      <c r="C6" s="2" t="s">
        <v>9</v>
      </c>
      <c r="D6" s="21"/>
      <c r="E6" s="21"/>
      <c r="F6" s="21"/>
      <c r="G6" s="21"/>
      <c r="H6" s="21"/>
      <c r="I6" s="13" t="s">
        <v>10</v>
      </c>
      <c r="J6" s="13" t="s">
        <v>11</v>
      </c>
      <c r="K6" s="21"/>
    </row>
    <row r="7" spans="1:11" ht="18" customHeight="1" x14ac:dyDescent="0.15">
      <c r="A7" s="8" t="s">
        <v>12</v>
      </c>
      <c r="B7" s="1"/>
      <c r="C7" s="14"/>
      <c r="D7" s="1"/>
      <c r="E7" s="1"/>
      <c r="F7" s="1"/>
      <c r="G7" s="1"/>
      <c r="H7" s="1"/>
      <c r="I7" s="1"/>
      <c r="J7" s="1"/>
      <c r="K7" s="1"/>
    </row>
    <row r="8" spans="1:11" ht="18" customHeight="1" x14ac:dyDescent="0.15">
      <c r="A8" s="8" t="s">
        <v>13</v>
      </c>
      <c r="B8" s="1">
        <f>SUM(D8:G8)</f>
        <v>235382856</v>
      </c>
      <c r="C8" s="14">
        <v>16135434</v>
      </c>
      <c r="D8" s="1">
        <v>235382856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/>
    </row>
    <row r="9" spans="1:11" ht="18" customHeight="1" x14ac:dyDescent="0.15">
      <c r="A9" s="8" t="s">
        <v>14</v>
      </c>
      <c r="B9" s="1">
        <f t="shared" ref="B9:B13" si="0">SUM(D9:G9)</f>
        <v>230856910</v>
      </c>
      <c r="C9" s="14">
        <v>65668915</v>
      </c>
      <c r="D9" s="1">
        <v>230856910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/>
    </row>
    <row r="10" spans="1:11" ht="18" customHeight="1" x14ac:dyDescent="0.15">
      <c r="A10" s="8" t="s">
        <v>15</v>
      </c>
      <c r="B10" s="1">
        <f t="shared" si="0"/>
        <v>18176472</v>
      </c>
      <c r="C10" s="14">
        <v>2799431</v>
      </c>
      <c r="D10" s="1">
        <v>18176472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/>
    </row>
    <row r="11" spans="1:11" ht="18" customHeight="1" x14ac:dyDescent="0.15">
      <c r="A11" s="8" t="s">
        <v>16</v>
      </c>
      <c r="B11" s="15">
        <f t="shared" si="0"/>
        <v>225035246</v>
      </c>
      <c r="C11" s="14">
        <v>30508951</v>
      </c>
      <c r="D11" s="15">
        <v>225035246</v>
      </c>
      <c r="E11" s="15">
        <v>0</v>
      </c>
      <c r="F11" s="15">
        <v>0</v>
      </c>
      <c r="G11" s="15">
        <v>0</v>
      </c>
      <c r="H11" s="1">
        <v>0</v>
      </c>
      <c r="I11" s="1">
        <v>0</v>
      </c>
      <c r="J11" s="1">
        <v>0</v>
      </c>
      <c r="K11" s="1"/>
    </row>
    <row r="12" spans="1:11" s="18" customFormat="1" ht="18" customHeight="1" x14ac:dyDescent="0.15">
      <c r="A12" s="16" t="s">
        <v>17</v>
      </c>
      <c r="B12" s="15">
        <f t="shared" si="0"/>
        <v>2836395584</v>
      </c>
      <c r="C12" s="14">
        <v>284854772</v>
      </c>
      <c r="D12" s="15">
        <v>32818841</v>
      </c>
      <c r="E12" s="15">
        <v>30418817</v>
      </c>
      <c r="F12" s="15">
        <v>2713266240</v>
      </c>
      <c r="G12" s="15">
        <v>59891686</v>
      </c>
      <c r="H12" s="17">
        <v>0</v>
      </c>
      <c r="I12" s="17">
        <v>0</v>
      </c>
      <c r="J12" s="17">
        <v>0</v>
      </c>
      <c r="K12" s="17"/>
    </row>
    <row r="13" spans="1:11" ht="18" customHeight="1" x14ac:dyDescent="0.15">
      <c r="A13" s="8" t="s">
        <v>18</v>
      </c>
      <c r="B13" s="15">
        <f t="shared" si="0"/>
        <v>2519862774</v>
      </c>
      <c r="C13" s="14">
        <v>249343779</v>
      </c>
      <c r="D13" s="15">
        <v>2499993083</v>
      </c>
      <c r="E13" s="15">
        <v>19869691</v>
      </c>
      <c r="F13" s="15">
        <v>0</v>
      </c>
      <c r="G13" s="15">
        <v>0</v>
      </c>
      <c r="H13" s="1">
        <v>0</v>
      </c>
      <c r="I13" s="1">
        <v>0</v>
      </c>
      <c r="J13" s="1">
        <v>0</v>
      </c>
      <c r="K13" s="1"/>
    </row>
    <row r="14" spans="1:11" ht="18" customHeight="1" x14ac:dyDescent="0.15">
      <c r="A14" s="8" t="s">
        <v>26</v>
      </c>
      <c r="B14" s="1">
        <f>SUM(D14:G14)</f>
        <v>1300013728</v>
      </c>
      <c r="C14" s="23">
        <v>59512736</v>
      </c>
      <c r="D14" s="1">
        <v>1258389809</v>
      </c>
      <c r="E14" s="1">
        <v>0</v>
      </c>
      <c r="F14" s="1">
        <v>0</v>
      </c>
      <c r="G14" s="1">
        <v>41623919</v>
      </c>
      <c r="H14" s="1">
        <v>0</v>
      </c>
      <c r="I14" s="1">
        <v>0</v>
      </c>
      <c r="J14" s="1">
        <v>0</v>
      </c>
      <c r="K14" s="1"/>
    </row>
    <row r="15" spans="1:11" ht="18" customHeight="1" x14ac:dyDescent="0.15">
      <c r="A15" s="8" t="s">
        <v>29</v>
      </c>
      <c r="B15" s="1">
        <f>SUM(D15:G15)</f>
        <v>2088841442</v>
      </c>
      <c r="C15" s="23">
        <v>164098074</v>
      </c>
      <c r="D15" s="1">
        <f>1573852114+28890103</f>
        <v>1602742217</v>
      </c>
      <c r="E15" s="1">
        <v>486099225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/>
    </row>
    <row r="16" spans="1:11" ht="18" customHeight="1" x14ac:dyDescent="0.15">
      <c r="A16" s="8" t="s">
        <v>28</v>
      </c>
      <c r="B16" s="1">
        <f>SUM(D16:G16)</f>
        <v>428624504</v>
      </c>
      <c r="C16" s="23">
        <v>26276131</v>
      </c>
      <c r="D16" s="1">
        <v>327067781</v>
      </c>
      <c r="E16" s="1">
        <v>101556723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/>
    </row>
    <row r="17" spans="1:11" ht="18" customHeight="1" x14ac:dyDescent="0.15">
      <c r="A17" s="8" t="s">
        <v>19</v>
      </c>
      <c r="B17" s="1"/>
      <c r="C17" s="14"/>
      <c r="D17" s="1"/>
      <c r="E17" s="1"/>
      <c r="F17" s="1"/>
      <c r="G17" s="1"/>
      <c r="H17" s="1"/>
      <c r="I17" s="1"/>
      <c r="J17" s="1"/>
      <c r="K17" s="1"/>
    </row>
    <row r="18" spans="1:11" ht="18" customHeight="1" x14ac:dyDescent="0.15">
      <c r="A18" s="8" t="s">
        <v>20</v>
      </c>
      <c r="B18" s="1">
        <f>SUM(D18:G18)</f>
        <v>2609357953</v>
      </c>
      <c r="C18" s="14">
        <v>280923508</v>
      </c>
      <c r="D18" s="1">
        <v>1640030953</v>
      </c>
      <c r="E18" s="1">
        <v>0</v>
      </c>
      <c r="F18" s="1">
        <v>969327000</v>
      </c>
      <c r="G18" s="1">
        <v>0</v>
      </c>
      <c r="H18" s="1">
        <v>0</v>
      </c>
      <c r="I18" s="1">
        <v>0</v>
      </c>
      <c r="J18" s="1">
        <v>0</v>
      </c>
      <c r="K18" s="1"/>
    </row>
    <row r="19" spans="1:11" ht="18" customHeight="1" x14ac:dyDescent="0.15">
      <c r="A19" s="8" t="s">
        <v>21</v>
      </c>
      <c r="B19" s="1">
        <f>SUM(D19:G19)</f>
        <v>28548612</v>
      </c>
      <c r="C19" s="14">
        <v>6714569</v>
      </c>
      <c r="D19" s="1">
        <v>28548612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/>
    </row>
    <row r="20" spans="1:11" ht="18" customHeight="1" x14ac:dyDescent="0.15">
      <c r="A20" s="8" t="s">
        <v>22</v>
      </c>
      <c r="B20" s="1">
        <f t="shared" ref="B20:B21" si="1">SUM(D20:G20)</f>
        <v>0</v>
      </c>
      <c r="C20" s="14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/>
    </row>
    <row r="21" spans="1:11" ht="18" customHeight="1" x14ac:dyDescent="0.15">
      <c r="A21" s="8" t="s">
        <v>18</v>
      </c>
      <c r="B21" s="1">
        <f t="shared" si="1"/>
        <v>0</v>
      </c>
      <c r="C21" s="14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/>
    </row>
    <row r="22" spans="1:11" ht="18" customHeight="1" x14ac:dyDescent="0.15">
      <c r="A22" s="5" t="s">
        <v>23</v>
      </c>
      <c r="B22" s="1">
        <f>SUM(B8:B16,B18:B21)</f>
        <v>12521096081</v>
      </c>
      <c r="C22" s="14">
        <f t="shared" ref="C22:J22" si="2">SUM(C8:C16,C18:C21)</f>
        <v>1186836300</v>
      </c>
      <c r="D22" s="1">
        <f t="shared" si="2"/>
        <v>8099042780</v>
      </c>
      <c r="E22" s="1">
        <f t="shared" si="2"/>
        <v>637944456</v>
      </c>
      <c r="F22" s="1">
        <f t="shared" si="2"/>
        <v>3682593240</v>
      </c>
      <c r="G22" s="1">
        <f t="shared" si="2"/>
        <v>101515605</v>
      </c>
      <c r="H22" s="1">
        <f t="shared" si="2"/>
        <v>0</v>
      </c>
      <c r="I22" s="1">
        <f t="shared" si="2"/>
        <v>0</v>
      </c>
      <c r="J22" s="1">
        <f t="shared" si="2"/>
        <v>0</v>
      </c>
      <c r="K22" s="1"/>
    </row>
    <row r="23" spans="1:11" x14ac:dyDescent="0.15">
      <c r="C23" s="19"/>
    </row>
  </sheetData>
  <mergeCells count="8">
    <mergeCell ref="H5:H6"/>
    <mergeCell ref="K5:K6"/>
    <mergeCell ref="A5:A6"/>
    <mergeCell ref="B5:B6"/>
    <mergeCell ref="D5:D6"/>
    <mergeCell ref="E5:E6"/>
    <mergeCell ref="F5:F6"/>
    <mergeCell ref="G5:G6"/>
  </mergeCells>
  <phoneticPr fontId="3"/>
  <pageMargins left="0.3888888888888889" right="0.3888888888888889" top="0.3888888888888889" bottom="0.3888888888888889" header="0.19444444444444445" footer="0.19444444444444445"/>
  <pageSetup paperSize="9" fitToHeight="0" orientation="landscape" r:id="rId1"/>
  <headerFooter>
    <oddHeader>&amp;R&amp;9&amp;D</oddHeader>
    <oddFooter>&amp;C&amp;9&amp;P/&amp;N</oddFooter>
  </headerFooter>
</worksheet>
</file>