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1_資産負債内訳書\"/>
    </mc:Choice>
  </mc:AlternateContent>
  <xr:revisionPtr revIDLastSave="0" documentId="13_ncr:1_{E3DCE5DA-8AFA-4440-B364-84B54A804E2D}" xr6:coauthVersionLast="43" xr6:coauthVersionMax="43" xr10:uidLastSave="{00000000-0000-0000-0000-000000000000}"/>
  <bookViews>
    <workbookView xWindow="1050" yWindow="-120" windowWidth="27870" windowHeight="16440" activeTab="1" xr2:uid="{00000000-000D-0000-FFFF-FFFF00000000}"/>
  </bookViews>
  <sheets>
    <sheet name="01(一般会計)" sheetId="1" r:id="rId1"/>
    <sheet name="60(基金会計)" sheetId="8" r:id="rId2"/>
    <sheet name="02(国民健康保険事業勘定特別会計)" sheetId="2" r:id="rId3"/>
    <sheet name="03(後期高齢者医療特別会計)" sheetId="3" r:id="rId4"/>
    <sheet name="04(介護保険事業勘定特別会計)" sheetId="4" r:id="rId5"/>
    <sheet name="05(介護サービス事業勘定特別会計)" sheetId="5" r:id="rId6"/>
    <sheet name="06(診療所・老健施設特別会計)" sheetId="6" r:id="rId7"/>
    <sheet name="50(歳入歳出外現金)" sheetId="7" r:id="rId8"/>
    <sheet name="90(金融機関)" sheetId="9" r:id="rId9"/>
  </sheets>
  <definedNames>
    <definedName name="_xlnm.Print_Area" localSheetId="1">'60(基金会計)'!$A$1:$I$96</definedName>
  </definedNames>
  <calcPr calcId="191029"/>
</workbook>
</file>

<file path=xl/calcChain.xml><?xml version="1.0" encoding="utf-8"?>
<calcChain xmlns="http://schemas.openxmlformats.org/spreadsheetml/2006/main">
  <c r="C85" i="8" l="1"/>
  <c r="C81" i="8"/>
  <c r="F20" i="8"/>
  <c r="F34" i="8"/>
  <c r="F48" i="8"/>
  <c r="F62" i="8"/>
  <c r="C95" i="8" l="1"/>
  <c r="C95" i="9" l="1"/>
  <c r="D81" i="9"/>
  <c r="G86" i="9" s="1"/>
  <c r="C81" i="9"/>
  <c r="C86" i="9" s="1"/>
  <c r="I72" i="9"/>
  <c r="H72" i="9"/>
  <c r="G72" i="9"/>
  <c r="F72" i="9"/>
  <c r="I58" i="9"/>
  <c r="H58" i="9"/>
  <c r="G58" i="9"/>
  <c r="F58" i="9"/>
  <c r="I44" i="9"/>
  <c r="H44" i="9"/>
  <c r="G44" i="9"/>
  <c r="F44" i="9"/>
  <c r="I30" i="9"/>
  <c r="H30" i="9"/>
  <c r="G30" i="9"/>
  <c r="F30" i="9"/>
  <c r="I16" i="9"/>
  <c r="G85" i="9" s="1"/>
  <c r="H16" i="9"/>
  <c r="C94" i="9" s="1"/>
  <c r="C96" i="9" s="1"/>
  <c r="G16" i="9"/>
  <c r="F16" i="9"/>
  <c r="D81" i="8"/>
  <c r="G86" i="8" s="1"/>
  <c r="C86" i="8"/>
  <c r="I16" i="8"/>
  <c r="H16" i="8"/>
  <c r="C94" i="8" s="1"/>
  <c r="G16" i="8"/>
  <c r="F16" i="8"/>
  <c r="I72" i="8"/>
  <c r="H72" i="8"/>
  <c r="G72" i="8"/>
  <c r="F72" i="8"/>
  <c r="I58" i="8"/>
  <c r="H58" i="8"/>
  <c r="G58" i="8"/>
  <c r="F58" i="8"/>
  <c r="I44" i="8"/>
  <c r="H44" i="8"/>
  <c r="G44" i="8"/>
  <c r="F44" i="8"/>
  <c r="I30" i="8"/>
  <c r="G85" i="8" s="1"/>
  <c r="H30" i="8"/>
  <c r="G30" i="8"/>
  <c r="F30" i="8"/>
  <c r="C95" i="7"/>
  <c r="D81" i="7"/>
  <c r="G86" i="7" s="1"/>
  <c r="C81" i="7"/>
  <c r="C86" i="7" s="1"/>
  <c r="I72" i="7"/>
  <c r="H72" i="7"/>
  <c r="G72" i="7"/>
  <c r="F72" i="7"/>
  <c r="I58" i="7"/>
  <c r="H58" i="7"/>
  <c r="G58" i="7"/>
  <c r="F58" i="7"/>
  <c r="I44" i="7"/>
  <c r="H44" i="7"/>
  <c r="G44" i="7"/>
  <c r="F44" i="7"/>
  <c r="I30" i="7"/>
  <c r="H30" i="7"/>
  <c r="G30" i="7"/>
  <c r="F30" i="7"/>
  <c r="I16" i="7"/>
  <c r="G85" i="7" s="1"/>
  <c r="H16" i="7"/>
  <c r="C94" i="7" s="1"/>
  <c r="C96" i="7" s="1"/>
  <c r="G16" i="7"/>
  <c r="F16" i="7"/>
  <c r="C95" i="6"/>
  <c r="D81" i="6"/>
  <c r="G86" i="6" s="1"/>
  <c r="C81" i="6"/>
  <c r="C86" i="6" s="1"/>
  <c r="I72" i="6"/>
  <c r="H72" i="6"/>
  <c r="G72" i="6"/>
  <c r="F72" i="6"/>
  <c r="I58" i="6"/>
  <c r="H58" i="6"/>
  <c r="G58" i="6"/>
  <c r="F58" i="6"/>
  <c r="I44" i="6"/>
  <c r="H44" i="6"/>
  <c r="G44" i="6"/>
  <c r="F44" i="6"/>
  <c r="I30" i="6"/>
  <c r="H30" i="6"/>
  <c r="G30" i="6"/>
  <c r="F30" i="6"/>
  <c r="I16" i="6"/>
  <c r="G85" i="6" s="1"/>
  <c r="G87" i="6" s="1"/>
  <c r="H16" i="6"/>
  <c r="C94" i="6" s="1"/>
  <c r="C96" i="6" s="1"/>
  <c r="G16" i="6"/>
  <c r="F16" i="6"/>
  <c r="C95" i="5"/>
  <c r="D81" i="5"/>
  <c r="G86" i="5" s="1"/>
  <c r="C81" i="5"/>
  <c r="C86" i="5" s="1"/>
  <c r="I72" i="5"/>
  <c r="H72" i="5"/>
  <c r="G72" i="5"/>
  <c r="F72" i="5"/>
  <c r="I58" i="5"/>
  <c r="H58" i="5"/>
  <c r="G58" i="5"/>
  <c r="F58" i="5"/>
  <c r="I44" i="5"/>
  <c r="H44" i="5"/>
  <c r="G44" i="5"/>
  <c r="F44" i="5"/>
  <c r="I30" i="5"/>
  <c r="H30" i="5"/>
  <c r="G30" i="5"/>
  <c r="F30" i="5"/>
  <c r="I16" i="5"/>
  <c r="G85" i="5" s="1"/>
  <c r="G87" i="5" s="1"/>
  <c r="H16" i="5"/>
  <c r="C94" i="5" s="1"/>
  <c r="C96" i="5" s="1"/>
  <c r="G16" i="5"/>
  <c r="F16" i="5"/>
  <c r="C95" i="4"/>
  <c r="D81" i="4"/>
  <c r="G86" i="4" s="1"/>
  <c r="C81" i="4"/>
  <c r="C86" i="4" s="1"/>
  <c r="I72" i="4"/>
  <c r="H72" i="4"/>
  <c r="G72" i="4"/>
  <c r="F72" i="4"/>
  <c r="I58" i="4"/>
  <c r="H58" i="4"/>
  <c r="G58" i="4"/>
  <c r="F58" i="4"/>
  <c r="I44" i="4"/>
  <c r="H44" i="4"/>
  <c r="G44" i="4"/>
  <c r="F44" i="4"/>
  <c r="I30" i="4"/>
  <c r="H30" i="4"/>
  <c r="G30" i="4"/>
  <c r="F30" i="4"/>
  <c r="I16" i="4"/>
  <c r="G85" i="4" s="1"/>
  <c r="G87" i="4" s="1"/>
  <c r="H16" i="4"/>
  <c r="C85" i="4" s="1"/>
  <c r="C87" i="4" s="1"/>
  <c r="C90" i="4" s="1"/>
  <c r="G94" i="4" s="1"/>
  <c r="G16" i="4"/>
  <c r="F16" i="4"/>
  <c r="C95" i="3"/>
  <c r="D81" i="3"/>
  <c r="G86" i="3" s="1"/>
  <c r="C81" i="3"/>
  <c r="C86" i="3" s="1"/>
  <c r="I72" i="3"/>
  <c r="H72" i="3"/>
  <c r="G72" i="3"/>
  <c r="F72" i="3"/>
  <c r="I58" i="3"/>
  <c r="H58" i="3"/>
  <c r="G58" i="3"/>
  <c r="F58" i="3"/>
  <c r="I44" i="3"/>
  <c r="H44" i="3"/>
  <c r="G44" i="3"/>
  <c r="F44" i="3"/>
  <c r="I30" i="3"/>
  <c r="H30" i="3"/>
  <c r="G30" i="3"/>
  <c r="F30" i="3"/>
  <c r="I16" i="3"/>
  <c r="G85" i="3" s="1"/>
  <c r="H16" i="3"/>
  <c r="C94" i="3" s="1"/>
  <c r="C96" i="3" s="1"/>
  <c r="G16" i="3"/>
  <c r="F16" i="3"/>
  <c r="C95" i="2"/>
  <c r="D81" i="2"/>
  <c r="G86" i="2" s="1"/>
  <c r="C81" i="2"/>
  <c r="C86" i="2" s="1"/>
  <c r="I72" i="2"/>
  <c r="H72" i="2"/>
  <c r="G72" i="2"/>
  <c r="F72" i="2"/>
  <c r="I58" i="2"/>
  <c r="H58" i="2"/>
  <c r="G58" i="2"/>
  <c r="F58" i="2"/>
  <c r="I44" i="2"/>
  <c r="H44" i="2"/>
  <c r="G44" i="2"/>
  <c r="F44" i="2"/>
  <c r="I30" i="2"/>
  <c r="H30" i="2"/>
  <c r="G30" i="2"/>
  <c r="F30" i="2"/>
  <c r="I16" i="2"/>
  <c r="G85" i="2" s="1"/>
  <c r="H16" i="2"/>
  <c r="C85" i="2" s="1"/>
  <c r="G16" i="2"/>
  <c r="F16" i="2"/>
  <c r="C95" i="1"/>
  <c r="D81" i="1"/>
  <c r="G86" i="1" s="1"/>
  <c r="C81" i="1"/>
  <c r="C86" i="1" s="1"/>
  <c r="I72" i="1"/>
  <c r="H72" i="1"/>
  <c r="G72" i="1"/>
  <c r="F72" i="1"/>
  <c r="I58" i="1"/>
  <c r="H58" i="1"/>
  <c r="G58" i="1"/>
  <c r="F58" i="1"/>
  <c r="I44" i="1"/>
  <c r="H44" i="1"/>
  <c r="G44" i="1"/>
  <c r="F44" i="1"/>
  <c r="I30" i="1"/>
  <c r="H30" i="1"/>
  <c r="G30" i="1"/>
  <c r="F30" i="1"/>
  <c r="I16" i="1"/>
  <c r="G85" i="1" s="1"/>
  <c r="G87" i="1" s="1"/>
  <c r="H16" i="1"/>
  <c r="C94" i="1" s="1"/>
  <c r="C96" i="1" s="1"/>
  <c r="G16" i="1"/>
  <c r="F16" i="1"/>
  <c r="C87" i="8" l="1"/>
  <c r="G87" i="7"/>
  <c r="C94" i="4"/>
  <c r="C96" i="4" s="1"/>
  <c r="C96" i="8"/>
  <c r="C87" i="2"/>
  <c r="C90" i="2" s="1"/>
  <c r="G94" i="2" s="1"/>
  <c r="G87" i="3"/>
  <c r="G87" i="2"/>
  <c r="G87" i="8"/>
  <c r="G87" i="9"/>
  <c r="C85" i="6"/>
  <c r="C87" i="6" s="1"/>
  <c r="C90" i="6" s="1"/>
  <c r="G94" i="6" s="1"/>
  <c r="C85" i="1"/>
  <c r="C87" i="1" s="1"/>
  <c r="C90" i="1" s="1"/>
  <c r="G94" i="1" s="1"/>
  <c r="C94" i="2"/>
  <c r="C96" i="2" s="1"/>
  <c r="C85" i="5"/>
  <c r="C87" i="5" s="1"/>
  <c r="C90" i="5" s="1"/>
  <c r="G94" i="5" s="1"/>
  <c r="C85" i="9"/>
  <c r="C87" i="9" s="1"/>
  <c r="C90" i="9" s="1"/>
  <c r="G94" i="9" s="1"/>
  <c r="C85" i="3"/>
  <c r="C87" i="3" s="1"/>
  <c r="C90" i="3" s="1"/>
  <c r="G94" i="3" s="1"/>
  <c r="C85" i="7"/>
  <c r="C87" i="7" s="1"/>
  <c r="C90" i="7" s="1"/>
  <c r="G94" i="7" s="1"/>
  <c r="C90" i="8" l="1"/>
  <c r="G94" i="8" s="1"/>
</calcChain>
</file>

<file path=xl/sharedStrings.xml><?xml version="1.0" encoding="utf-8"?>
<sst xmlns="http://schemas.openxmlformats.org/spreadsheetml/2006/main" count="806" uniqueCount="55">
  <si>
    <t>貸倒引当金算出表</t>
  </si>
  <si>
    <t>年度：平成28年度</t>
  </si>
  <si>
    <t>(単位：　　)</t>
  </si>
  <si>
    <t>会計</t>
  </si>
  <si>
    <t>款</t>
  </si>
  <si>
    <t>項</t>
  </si>
  <si>
    <t>目</t>
  </si>
  <si>
    <t>節</t>
  </si>
  <si>
    <t>未収入金残高_x000D_
（還付未済相殺後）</t>
  </si>
  <si>
    <t>還付未済額</t>
  </si>
  <si>
    <t>未収入金残高_x000D_
（還付未済相殺前）</t>
  </si>
  <si>
    <t>不能欠損額</t>
  </si>
  <si>
    <t>計</t>
  </si>
  <si>
    <t>６．貸付金残高・不納欠損</t>
  </si>
  <si>
    <t>貸付金残高</t>
  </si>
  <si>
    <t>不納欠損額</t>
  </si>
  <si>
    <t>７．実績率算定</t>
  </si>
  <si>
    <t>①　債権金額合計</t>
  </si>
  <si>
    <t>②　不能欠損額合計</t>
  </si>
  <si>
    <t>未収入金</t>
  </si>
  <si>
    <t>貸付金</t>
  </si>
  <si>
    <t>合計</t>
  </si>
  <si>
    <t>③　実績率算定（②／①）</t>
  </si>
  <si>
    <t>８．貸倒引当金計算</t>
  </si>
  <si>
    <t>①　平成28年度末残高</t>
  </si>
  <si>
    <t>②　貸倒引当金計算（①×７．③）</t>
  </si>
  <si>
    <t>自治体名：青森県七戸町</t>
    <rPh sb="8" eb="10">
      <t>シチノヘ</t>
    </rPh>
    <phoneticPr fontId="5"/>
  </si>
  <si>
    <t>(単位：　円　)</t>
    <rPh sb="5" eb="6">
      <t>エン</t>
    </rPh>
    <phoneticPr fontId="5"/>
  </si>
  <si>
    <t>自治体名：青森県七戸町</t>
    <rPh sb="8" eb="10">
      <t>シチノヘ</t>
    </rPh>
    <phoneticPr fontId="5"/>
  </si>
  <si>
    <t>奨学資金</t>
    <rPh sb="0" eb="2">
      <t>ショウガク</t>
    </rPh>
    <rPh sb="2" eb="4">
      <t>シキン</t>
    </rPh>
    <phoneticPr fontId="5"/>
  </si>
  <si>
    <t>(単位：　円　)</t>
    <rPh sb="5" eb="6">
      <t>エン</t>
    </rPh>
    <phoneticPr fontId="5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</si>
  <si>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5"/>
  </si>
  <si>
    <t>貸倒引当金算出表</t>
    <phoneticPr fontId="5"/>
  </si>
  <si>
    <t>歳出（積立）</t>
    <rPh sb="0" eb="2">
      <t>サイシュツ</t>
    </rPh>
    <rPh sb="3" eb="5">
      <t>ツミタテ</t>
    </rPh>
    <phoneticPr fontId="5"/>
  </si>
  <si>
    <t>款</t>
    <rPh sb="0" eb="1">
      <t>カン</t>
    </rPh>
    <phoneticPr fontId="5"/>
  </si>
  <si>
    <t>項</t>
    <rPh sb="0" eb="1">
      <t>コウ</t>
    </rPh>
    <phoneticPr fontId="5"/>
  </si>
  <si>
    <t>目</t>
    <rPh sb="0" eb="1">
      <t>モク</t>
    </rPh>
    <phoneticPr fontId="5"/>
  </si>
  <si>
    <t>節</t>
    <rPh sb="0" eb="1">
      <t>セツ</t>
    </rPh>
    <phoneticPr fontId="5"/>
  </si>
  <si>
    <t>奨学資金貸付基金費　積立金（利子積立金）</t>
    <rPh sb="0" eb="2">
      <t>ショウガク</t>
    </rPh>
    <rPh sb="2" eb="4">
      <t>シキン</t>
    </rPh>
    <rPh sb="4" eb="6">
      <t>カシツケ</t>
    </rPh>
    <rPh sb="6" eb="8">
      <t>キキン</t>
    </rPh>
    <rPh sb="8" eb="9">
      <t>ヒ</t>
    </rPh>
    <rPh sb="10" eb="12">
      <t>ツミタテ</t>
    </rPh>
    <rPh sb="12" eb="13">
      <t>キン</t>
    </rPh>
    <rPh sb="14" eb="16">
      <t>リシ</t>
    </rPh>
    <rPh sb="16" eb="18">
      <t>ツミタテ</t>
    </rPh>
    <rPh sb="18" eb="19">
      <t>キン</t>
    </rPh>
    <phoneticPr fontId="5"/>
  </si>
  <si>
    <t>一般会計</t>
    <rPh sb="0" eb="2">
      <t>イッパン</t>
    </rPh>
    <rPh sb="2" eb="4">
      <t>カイケイ</t>
    </rPh>
    <phoneticPr fontId="5"/>
  </si>
  <si>
    <t>高額療養費貸付金利子　積立金（利子積立金）</t>
    <rPh sb="0" eb="2">
      <t>コウガク</t>
    </rPh>
    <rPh sb="2" eb="5">
      <t>リョウヨウヒ</t>
    </rPh>
    <rPh sb="5" eb="7">
      <t>カシツケ</t>
    </rPh>
    <rPh sb="7" eb="8">
      <t>キン</t>
    </rPh>
    <rPh sb="8" eb="10">
      <t>リシ</t>
    </rPh>
    <rPh sb="11" eb="13">
      <t>ツミタテ</t>
    </rPh>
    <rPh sb="13" eb="14">
      <t>キン</t>
    </rPh>
    <rPh sb="15" eb="17">
      <t>リシ</t>
    </rPh>
    <rPh sb="17" eb="19">
      <t>ツミタテ</t>
    </rPh>
    <rPh sb="19" eb="20">
      <t>キン</t>
    </rPh>
    <phoneticPr fontId="5"/>
  </si>
  <si>
    <t>平成27年3月31日</t>
    <rPh sb="0" eb="2">
      <t>ヘイセイ</t>
    </rPh>
    <phoneticPr fontId="5"/>
  </si>
  <si>
    <t>平成28年3月31日</t>
    <rPh sb="0" eb="2">
      <t>ヘイセイ</t>
    </rPh>
    <phoneticPr fontId="5"/>
  </si>
  <si>
    <t>平成29年3月31日</t>
    <rPh sb="0" eb="2">
      <t>ヘイセイ</t>
    </rPh>
    <phoneticPr fontId="5"/>
  </si>
  <si>
    <t>平成30年3月31日</t>
    <rPh sb="0" eb="2">
      <t>ヘイセイ</t>
    </rPh>
    <phoneticPr fontId="5"/>
  </si>
  <si>
    <t>１．平成31年3月31日現在未収入金残高・不能欠損額</t>
    <phoneticPr fontId="5"/>
  </si>
  <si>
    <t>２．平成30年3月31日現在未収入金残高・不能欠損額</t>
    <phoneticPr fontId="5"/>
  </si>
  <si>
    <t>３．平成29年3月31日現在未収入金残高・不能欠損額</t>
    <phoneticPr fontId="5"/>
  </si>
  <si>
    <t>４．平成28年3月31日現在未収入金残高・不能欠損額</t>
    <phoneticPr fontId="5"/>
  </si>
  <si>
    <t>５．平成27年3月31日現在未収入金残高・不能欠損額</t>
    <phoneticPr fontId="5"/>
  </si>
  <si>
    <t>年度：平成30年度</t>
    <phoneticPr fontId="5"/>
  </si>
  <si>
    <t>2．平成30年3月31日現在未収入金残高・不能欠損額</t>
    <phoneticPr fontId="5"/>
  </si>
  <si>
    <t>3．平成29年3月31日現在未収入金残高・不能欠損額</t>
    <phoneticPr fontId="5"/>
  </si>
  <si>
    <t>平成31年3月31日</t>
    <rPh sb="0" eb="2">
      <t>ヘイセイ</t>
    </rPh>
    <phoneticPr fontId="5"/>
  </si>
  <si>
    <t>①　平成30年度末残高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</si>
</sst>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"/>
  </numFmts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3" fontId="1" fillId="0" borderId="3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vertic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58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800099</xdr:colOff>
      <xdr:row>18</xdr:row>
      <xdr:rowOff>219075</xdr:rowOff>
    </xdr:from>
    <xdr:to>
      <xdr:col>5</xdr:col>
      <xdr:colOff>914399</xdr:colOff>
      <xdr:row>31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38399" y="2343150"/>
          <a:ext cx="4143375" cy="9144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/>
            <a:t>一般会計　未収入金なし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1314450</xdr:colOff>
      <xdr:row>5</xdr:row>
      <xdr:rowOff>9525</xdr:rowOff>
    </xdr:from>
    <xdr:to>
      <xdr:col>5</xdr:col>
      <xdr:colOff>542925</xdr:colOff>
      <xdr:row>11</xdr:row>
      <xdr:rowOff>123825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609725" y="1304925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</xdr:col>
      <xdr:colOff>571500</xdr:colOff>
      <xdr:row>11</xdr:row>
      <xdr:rowOff>114300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295275" y="1295400"/>
          <a:ext cx="4600575" cy="1485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2.xml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3.xml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4.xml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5.xml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6.xml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7.xml" />
</Relationships>
</file>

<file path=xl/worksheets/_rels/sheet9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8.xml" /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99"/>
  <sheetViews>
    <sheetView zoomScaleNormal="100" zoomScaleSheetLayoutView="100"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26</v>
      </c>
    </row>
    <row r="3" spans="1:9" ht="13.5" x14ac:dyDescent="0.15">
      <c r="A3" s="1" t="s">
        <v>1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21" t="s">
        <v>27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hidden="1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hidden="1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hidden="1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hidden="1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hidden="1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hidden="1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hidden="1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hidden="1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hidden="1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46</v>
      </c>
      <c r="B18" s="1"/>
      <c r="C18" s="1"/>
      <c r="D18" s="1"/>
      <c r="E18" s="1"/>
      <c r="F18" s="1"/>
      <c r="G18" s="1"/>
      <c r="H18" s="1"/>
      <c r="I18" s="21" t="s">
        <v>27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hidden="1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hidden="1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hidden="1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hidden="1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hidden="1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hidden="1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hidden="1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hidden="1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hidden="1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47</v>
      </c>
      <c r="B32" s="1"/>
      <c r="C32" s="1"/>
      <c r="D32" s="1"/>
      <c r="E32" s="1"/>
      <c r="F32" s="1"/>
      <c r="G32" s="1"/>
      <c r="H32" s="1"/>
      <c r="I32" s="21" t="s">
        <v>27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hidden="1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hidden="1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hidden="1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hidden="1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hidden="1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hidden="1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hidden="1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hidden="1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hidden="1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21" t="s">
        <v>27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hidden="1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hidden="1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hidden="1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hidden="1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hidden="1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hidden="1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hidden="1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hidden="1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hidden="1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21" t="s">
        <v>27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hidden="1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hidden="1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hidden="1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hidden="1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hidden="1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hidden="1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hidden="1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hidden="1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hidden="1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6">
        <v>43555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6">
        <v>43190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6">
        <v>42825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6">
        <v>42460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6">
        <v>42094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scale="67" fitToHeight="0" orientation="portrait" r:id="rId1"/>
  <headerFooter>
    <oddHeader>&amp;R&amp;9&amp;D</oddHeader>
    <oddFooter>&amp;C&amp;9&amp;P/&amp;N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O99"/>
  <sheetViews>
    <sheetView tabSelected="1" view="pageBreakPreview" topLeftCell="A71" zoomScale="90" zoomScaleNormal="100" zoomScaleSheetLayoutView="90" workbookViewId="0">
      <selection activeCell="G94" sqref="G94"/>
    </sheetView>
  </sheetViews>
  <sheetFormatPr defaultColWidth="8.875" defaultRowHeight="11.25" x14ac:dyDescent="0.15"/>
  <cols>
    <col min="1" max="1" width="3.875" style="20" customWidth="1"/>
    <col min="2" max="9" width="17.625" style="20" customWidth="1"/>
    <col min="10" max="10" width="8.875" style="20"/>
    <col min="11" max="14" width="3.75" style="20" customWidth="1"/>
    <col min="15" max="16384" width="8.875" style="20"/>
  </cols>
  <sheetData>
    <row r="1" spans="1:15" ht="21" x14ac:dyDescent="0.2">
      <c r="A1" s="19" t="s">
        <v>32</v>
      </c>
    </row>
    <row r="2" spans="1:15" ht="13.5" x14ac:dyDescent="0.15">
      <c r="A2" t="s">
        <v>28</v>
      </c>
    </row>
    <row r="3" spans="1:15" ht="13.5" x14ac:dyDescent="0.15">
      <c r="A3" s="1" t="s">
        <v>50</v>
      </c>
    </row>
    <row r="4" spans="1:15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21" t="s">
        <v>30</v>
      </c>
    </row>
    <row r="5" spans="1:15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  <c r="J5" s="20" t="s">
        <v>33</v>
      </c>
      <c r="K5" s="20" t="s">
        <v>34</v>
      </c>
      <c r="L5" s="20" t="s">
        <v>35</v>
      </c>
      <c r="M5" s="20" t="s">
        <v>36</v>
      </c>
      <c r="N5" s="20" t="s">
        <v>37</v>
      </c>
    </row>
    <row r="6" spans="1:15" ht="18" customHeight="1" x14ac:dyDescent="0.15">
      <c r="A6" s="4" t="s">
        <v>29</v>
      </c>
      <c r="B6" s="4"/>
      <c r="C6" s="4"/>
      <c r="D6" s="4"/>
      <c r="E6" s="4"/>
      <c r="F6" s="6">
        <v>16241900</v>
      </c>
      <c r="G6" s="6">
        <v>0</v>
      </c>
      <c r="H6" s="6">
        <v>16241900</v>
      </c>
      <c r="I6" s="6">
        <v>0</v>
      </c>
      <c r="J6" s="20" t="s">
        <v>39</v>
      </c>
      <c r="K6" s="20">
        <v>13</v>
      </c>
      <c r="L6" s="20">
        <v>2</v>
      </c>
      <c r="M6" s="20">
        <v>9</v>
      </c>
      <c r="N6" s="20">
        <v>25</v>
      </c>
      <c r="O6" s="20" t="s">
        <v>38</v>
      </c>
    </row>
    <row r="7" spans="1:15" ht="18" hidden="1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15" ht="18" hidden="1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15" ht="18" hidden="1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15" ht="18" hidden="1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15" ht="18" hidden="1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15" ht="18" hidden="1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15" ht="18" hidden="1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15" ht="18" hidden="1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15" ht="18" customHeight="1" x14ac:dyDescent="0.15">
      <c r="A15" s="4" t="s">
        <v>31</v>
      </c>
      <c r="B15" s="4"/>
      <c r="C15" s="4"/>
      <c r="D15" s="4"/>
      <c r="E15" s="4"/>
      <c r="F15" s="6">
        <v>0</v>
      </c>
      <c r="G15" s="6">
        <v>0</v>
      </c>
      <c r="H15" s="6">
        <v>0</v>
      </c>
      <c r="I15" s="6">
        <v>0</v>
      </c>
      <c r="J15" s="20" t="s">
        <v>39</v>
      </c>
      <c r="K15" s="20">
        <v>13</v>
      </c>
      <c r="L15" s="20">
        <v>2</v>
      </c>
      <c r="M15" s="20">
        <v>14</v>
      </c>
      <c r="N15" s="20">
        <v>25</v>
      </c>
      <c r="O15" s="20" t="s">
        <v>40</v>
      </c>
    </row>
    <row r="16" spans="1:15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16241900</v>
      </c>
      <c r="G16" s="7">
        <f t="shared" si="0"/>
        <v>0</v>
      </c>
      <c r="H16" s="7">
        <f t="shared" si="0"/>
        <v>16241900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21" t="s">
        <v>30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 t="s">
        <v>29</v>
      </c>
      <c r="B20" s="4"/>
      <c r="C20" s="4"/>
      <c r="D20" s="4"/>
      <c r="E20" s="4"/>
      <c r="F20" s="6">
        <f>H20-G20</f>
        <v>16363550</v>
      </c>
      <c r="G20" s="6">
        <v>0</v>
      </c>
      <c r="H20" s="6">
        <v>16363550</v>
      </c>
      <c r="I20" s="6">
        <v>0</v>
      </c>
    </row>
    <row r="21" spans="1:9" ht="18" hidden="1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hidden="1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hidden="1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hidden="1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hidden="1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hidden="1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hidden="1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hidden="1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 t="s">
        <v>31</v>
      </c>
      <c r="B29" s="4"/>
      <c r="C29" s="4"/>
      <c r="D29" s="4"/>
      <c r="E29" s="4"/>
      <c r="F29" s="6">
        <v>0</v>
      </c>
      <c r="G29" s="6">
        <v>0</v>
      </c>
      <c r="H29" s="6">
        <v>0</v>
      </c>
      <c r="I29" s="6">
        <v>0</v>
      </c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16363550</v>
      </c>
      <c r="G30" s="7">
        <f t="shared" si="1"/>
        <v>0</v>
      </c>
      <c r="H30" s="7">
        <f t="shared" si="1"/>
        <v>16363550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21" t="s">
        <v>30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 t="s">
        <v>29</v>
      </c>
      <c r="B34" s="4"/>
      <c r="C34" s="4"/>
      <c r="D34" s="4"/>
      <c r="E34" s="4"/>
      <c r="F34" s="6">
        <f>H34-G34</f>
        <v>15574000</v>
      </c>
      <c r="G34" s="6">
        <v>0</v>
      </c>
      <c r="H34" s="27">
        <v>15574000</v>
      </c>
      <c r="I34" s="6">
        <v>0</v>
      </c>
    </row>
    <row r="35" spans="1:9" ht="18" hidden="1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hidden="1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hidden="1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hidden="1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hidden="1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hidden="1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hidden="1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hidden="1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 t="s">
        <v>31</v>
      </c>
      <c r="B43" s="4"/>
      <c r="C43" s="4"/>
      <c r="D43" s="4"/>
      <c r="E43" s="4"/>
      <c r="F43" s="6">
        <v>0</v>
      </c>
      <c r="G43" s="6">
        <v>0</v>
      </c>
      <c r="H43" s="6">
        <v>0</v>
      </c>
      <c r="I43" s="6">
        <v>0</v>
      </c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15574000</v>
      </c>
      <c r="G44" s="7">
        <f t="shared" si="2"/>
        <v>0</v>
      </c>
      <c r="H44" s="7">
        <f t="shared" si="2"/>
        <v>15574000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21" t="s">
        <v>30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 t="s">
        <v>29</v>
      </c>
      <c r="B48" s="4"/>
      <c r="C48" s="4"/>
      <c r="D48" s="4"/>
      <c r="E48" s="4"/>
      <c r="F48" s="6">
        <f>H48-G48</f>
        <v>14390000</v>
      </c>
      <c r="G48" s="6">
        <v>0</v>
      </c>
      <c r="H48" s="6">
        <v>14390000</v>
      </c>
      <c r="I48" s="6">
        <v>0</v>
      </c>
    </row>
    <row r="49" spans="1:9" ht="18" hidden="1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hidden="1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hidden="1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hidden="1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hidden="1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hidden="1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hidden="1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hidden="1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 t="s">
        <v>31</v>
      </c>
      <c r="B57" s="4"/>
      <c r="C57" s="4"/>
      <c r="D57" s="4"/>
      <c r="E57" s="4"/>
      <c r="F57" s="6">
        <v>0</v>
      </c>
      <c r="G57" s="6">
        <v>0</v>
      </c>
      <c r="H57" s="6">
        <v>0</v>
      </c>
      <c r="I57" s="6">
        <v>0</v>
      </c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14390000</v>
      </c>
      <c r="G58" s="7">
        <f t="shared" si="3"/>
        <v>0</v>
      </c>
      <c r="H58" s="7">
        <f t="shared" si="3"/>
        <v>14390000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21" t="s">
        <v>30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 t="s">
        <v>29</v>
      </c>
      <c r="B62" s="4"/>
      <c r="C62" s="4"/>
      <c r="D62" s="4"/>
      <c r="E62" s="4"/>
      <c r="F62" s="6">
        <f>H62-G62</f>
        <v>12137000</v>
      </c>
      <c r="G62" s="6">
        <v>0</v>
      </c>
      <c r="H62" s="6">
        <v>12137000</v>
      </c>
      <c r="I62" s="6">
        <v>0</v>
      </c>
    </row>
    <row r="63" spans="1:9" ht="18" hidden="1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hidden="1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hidden="1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hidden="1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hidden="1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hidden="1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hidden="1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hidden="1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 t="s">
        <v>31</v>
      </c>
      <c r="B71" s="4"/>
      <c r="C71" s="4"/>
      <c r="D71" s="4"/>
      <c r="E71" s="4"/>
      <c r="F71" s="6">
        <v>0</v>
      </c>
      <c r="G71" s="6">
        <v>0</v>
      </c>
      <c r="H71" s="6">
        <v>0</v>
      </c>
      <c r="I71" s="6">
        <v>0</v>
      </c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12137000</v>
      </c>
      <c r="G72" s="7">
        <f t="shared" si="4"/>
        <v>0</v>
      </c>
      <c r="H72" s="7">
        <f t="shared" si="4"/>
        <v>12137000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>
        <v>50995550</v>
      </c>
      <c r="D76" s="6">
        <v>0</v>
      </c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>
        <v>47268000</v>
      </c>
      <c r="D77" s="6">
        <v>0</v>
      </c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>
        <v>44763000</v>
      </c>
      <c r="D78" s="6">
        <v>0</v>
      </c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>
        <v>43885000</v>
      </c>
      <c r="D79" s="6">
        <v>0</v>
      </c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>
        <v>44963000</v>
      </c>
      <c r="D80" s="6">
        <v>0</v>
      </c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>SUM(C76:C80)</f>
        <v>231874550</v>
      </c>
      <c r="D81" s="7">
        <f t="shared" ref="D81" si="5">SUM(D76:D80)</f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H30+H44+H58+H72+H16</f>
        <v>74706450</v>
      </c>
      <c r="D85" s="3"/>
      <c r="E85" s="3"/>
      <c r="F85" s="15" t="s">
        <v>19</v>
      </c>
      <c r="G85" s="14">
        <f>I30+I44+I58+I72+I16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231874550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306581000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>
        <f>IF(C87=0,"",ROUNDUP(G87/C87,4))</f>
        <v>0</v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54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16241900</v>
      </c>
      <c r="D94" s="3"/>
      <c r="E94" s="3"/>
      <c r="F94" s="10"/>
      <c r="G94" s="12">
        <f>IF(ISNUMBER(C90),ROUNDDOWN(C90*C96,0),"")</f>
        <v>0</v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50995550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67237450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30:E30"/>
    <mergeCell ref="A44:E44"/>
    <mergeCell ref="A58:E58"/>
    <mergeCell ref="A72:E72"/>
    <mergeCell ref="A16:E16"/>
  </mergeCells>
  <phoneticPr fontId="5"/>
  <pageMargins left="0.3888888888888889" right="0.3888888888888889" top="0.3888888888888889" bottom="0.3888888888888889" header="0.19444444444444445" footer="0.19444444444444445"/>
  <pageSetup paperSize="9" scale="67" fitToHeight="0" orientation="portrait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/>
  <headerFooter>
    <oddHeader>&amp;R&amp;9&amp;D</oddHeader>
    <oddFooter>&amp;C&amp;9&amp;P/&amp;N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99"/>
  <sheetViews>
    <sheetView workbookViewId="0"/>
  </sheetViews>
  <sheetFormatPr defaultColWidth="8.875" defaultRowHeight="11.25" x14ac:dyDescent="0.15"/>
  <cols>
    <col min="1" max="1" width="3.875" style="20" customWidth="1"/>
    <col min="2" max="9" width="17.625" style="20" customWidth="1"/>
    <col min="10" max="16384" width="8.875" style="20"/>
  </cols>
  <sheetData>
    <row r="1" spans="1:9" ht="21" x14ac:dyDescent="0.2">
      <c r="A1" s="19" t="s">
        <v>0</v>
      </c>
    </row>
    <row r="2" spans="1:9" ht="13.5" x14ac:dyDescent="0.15">
      <c r="A2" t="s">
        <v>28</v>
      </c>
    </row>
    <row r="3" spans="1:9" ht="13.5" x14ac:dyDescent="0.15">
      <c r="A3" s="1" t="s">
        <v>50</v>
      </c>
    </row>
    <row r="4" spans="1:9" ht="18" customHeight="1" x14ac:dyDescent="0.15">
      <c r="A4" s="9" t="s">
        <v>45</v>
      </c>
      <c r="B4" s="1"/>
      <c r="C4" s="1"/>
      <c r="D4" s="1"/>
      <c r="E4" s="1"/>
      <c r="F4" s="1"/>
      <c r="G4" s="1"/>
      <c r="H4" s="1"/>
      <c r="I4" s="11" t="s">
        <v>2</v>
      </c>
    </row>
    <row r="5" spans="1:9" ht="36" customHeight="1" x14ac:dyDescent="0.1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8" t="s">
        <v>8</v>
      </c>
      <c r="G5" s="2" t="s">
        <v>9</v>
      </c>
      <c r="H5" s="8" t="s">
        <v>10</v>
      </c>
      <c r="I5" s="2" t="s">
        <v>11</v>
      </c>
    </row>
    <row r="6" spans="1:9" ht="18" customHeight="1" x14ac:dyDescent="0.15">
      <c r="A6" s="4"/>
      <c r="B6" s="4"/>
      <c r="C6" s="4"/>
      <c r="D6" s="4"/>
      <c r="E6" s="4"/>
      <c r="F6" s="6"/>
      <c r="G6" s="6"/>
      <c r="H6" s="6"/>
      <c r="I6" s="6"/>
    </row>
    <row r="7" spans="1:9" ht="18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/>
      <c r="B15" s="4"/>
      <c r="C15" s="4"/>
      <c r="D15" s="4"/>
      <c r="E15" s="4"/>
      <c r="F15" s="6"/>
      <c r="G15" s="6"/>
      <c r="H15" s="6"/>
      <c r="I15" s="6"/>
    </row>
    <row r="16" spans="1:9" ht="18" customHeight="1" x14ac:dyDescent="0.15">
      <c r="A16" s="23" t="s">
        <v>12</v>
      </c>
      <c r="B16" s="24"/>
      <c r="C16" s="24"/>
      <c r="D16" s="24"/>
      <c r="E16" s="25"/>
      <c r="F16" s="7">
        <f t="shared" ref="F16:I16" si="0">SUM(F6:F15)</f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</row>
    <row r="18" spans="1:9" ht="18" customHeight="1" x14ac:dyDescent="0.15">
      <c r="A18" s="9" t="s">
        <v>51</v>
      </c>
      <c r="B18" s="1"/>
      <c r="C18" s="1"/>
      <c r="D18" s="1"/>
      <c r="E18" s="1"/>
      <c r="F18" s="1"/>
      <c r="G18" s="1"/>
      <c r="H18" s="1"/>
      <c r="I18" s="11" t="s">
        <v>2</v>
      </c>
    </row>
    <row r="19" spans="1:9" ht="36" customHeight="1" x14ac:dyDescent="0.1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  <c r="F19" s="8" t="s">
        <v>8</v>
      </c>
      <c r="G19" s="2" t="s">
        <v>9</v>
      </c>
      <c r="H19" s="8" t="s">
        <v>10</v>
      </c>
      <c r="I19" s="2" t="s">
        <v>11</v>
      </c>
    </row>
    <row r="20" spans="1:9" ht="18" customHeight="1" x14ac:dyDescent="0.15">
      <c r="A20" s="4"/>
      <c r="B20" s="4"/>
      <c r="C20" s="4"/>
      <c r="D20" s="4"/>
      <c r="E20" s="4"/>
      <c r="F20" s="6"/>
      <c r="G20" s="6"/>
      <c r="H20" s="6"/>
      <c r="I20" s="6"/>
    </row>
    <row r="21" spans="1:9" ht="18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/>
      <c r="B29" s="4"/>
      <c r="C29" s="4"/>
      <c r="D29" s="4"/>
      <c r="E29" s="4"/>
      <c r="F29" s="6"/>
      <c r="G29" s="6"/>
      <c r="H29" s="6"/>
      <c r="I29" s="6"/>
    </row>
    <row r="30" spans="1:9" ht="18" customHeight="1" x14ac:dyDescent="0.15">
      <c r="A30" s="23" t="s">
        <v>12</v>
      </c>
      <c r="B30" s="24"/>
      <c r="C30" s="24"/>
      <c r="D30" s="24"/>
      <c r="E30" s="25"/>
      <c r="F30" s="7">
        <f t="shared" ref="F30:I30" si="1">SUM(F20:F29)</f>
        <v>0</v>
      </c>
      <c r="G30" s="7">
        <f t="shared" si="1"/>
        <v>0</v>
      </c>
      <c r="H30" s="7">
        <f t="shared" si="1"/>
        <v>0</v>
      </c>
      <c r="I30" s="7">
        <f t="shared" si="1"/>
        <v>0</v>
      </c>
    </row>
    <row r="32" spans="1:9" ht="18" customHeight="1" x14ac:dyDescent="0.15">
      <c r="A32" s="9" t="s">
        <v>52</v>
      </c>
      <c r="B32" s="1"/>
      <c r="C32" s="1"/>
      <c r="D32" s="1"/>
      <c r="E32" s="1"/>
      <c r="F32" s="1"/>
      <c r="G32" s="1"/>
      <c r="H32" s="1"/>
      <c r="I32" s="11" t="s">
        <v>2</v>
      </c>
    </row>
    <row r="33" spans="1:9" ht="36" customHeight="1" x14ac:dyDescent="0.15">
      <c r="A33" s="2" t="s">
        <v>3</v>
      </c>
      <c r="B33" s="2" t="s">
        <v>4</v>
      </c>
      <c r="C33" s="2" t="s">
        <v>5</v>
      </c>
      <c r="D33" s="2" t="s">
        <v>6</v>
      </c>
      <c r="E33" s="2" t="s">
        <v>7</v>
      </c>
      <c r="F33" s="8" t="s">
        <v>8</v>
      </c>
      <c r="G33" s="2" t="s">
        <v>9</v>
      </c>
      <c r="H33" s="8" t="s">
        <v>10</v>
      </c>
      <c r="I33" s="2" t="s">
        <v>11</v>
      </c>
    </row>
    <row r="34" spans="1:9" ht="18" customHeight="1" x14ac:dyDescent="0.15">
      <c r="A34" s="4"/>
      <c r="B34" s="4"/>
      <c r="C34" s="4"/>
      <c r="D34" s="4"/>
      <c r="E34" s="4"/>
      <c r="F34" s="6"/>
      <c r="G34" s="6"/>
      <c r="H34" s="6"/>
      <c r="I34" s="6"/>
    </row>
    <row r="35" spans="1:9" ht="18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/>
      <c r="B43" s="4"/>
      <c r="C43" s="4"/>
      <c r="D43" s="4"/>
      <c r="E43" s="4"/>
      <c r="F43" s="6"/>
      <c r="G43" s="6"/>
      <c r="H43" s="6"/>
      <c r="I43" s="6"/>
    </row>
    <row r="44" spans="1:9" ht="18" customHeight="1" x14ac:dyDescent="0.15">
      <c r="A44" s="23" t="s">
        <v>12</v>
      </c>
      <c r="B44" s="24"/>
      <c r="C44" s="24"/>
      <c r="D44" s="24"/>
      <c r="E44" s="25"/>
      <c r="F44" s="7">
        <f t="shared" ref="F44:I44" si="2">SUM(F34:F43)</f>
        <v>0</v>
      </c>
      <c r="G44" s="7">
        <f t="shared" si="2"/>
        <v>0</v>
      </c>
      <c r="H44" s="7">
        <f t="shared" si="2"/>
        <v>0</v>
      </c>
      <c r="I44" s="7">
        <f t="shared" si="2"/>
        <v>0</v>
      </c>
    </row>
    <row r="46" spans="1:9" ht="18" customHeight="1" x14ac:dyDescent="0.15">
      <c r="A46" s="9" t="s">
        <v>48</v>
      </c>
      <c r="B46" s="1"/>
      <c r="C46" s="1"/>
      <c r="D46" s="1"/>
      <c r="E46" s="1"/>
      <c r="F46" s="1"/>
      <c r="G46" s="1"/>
      <c r="H46" s="1"/>
      <c r="I46" s="11" t="s">
        <v>2</v>
      </c>
    </row>
    <row r="47" spans="1:9" ht="36" customHeight="1" x14ac:dyDescent="0.15">
      <c r="A47" s="2" t="s">
        <v>3</v>
      </c>
      <c r="B47" s="2" t="s">
        <v>4</v>
      </c>
      <c r="C47" s="2" t="s">
        <v>5</v>
      </c>
      <c r="D47" s="2" t="s">
        <v>6</v>
      </c>
      <c r="E47" s="2" t="s">
        <v>7</v>
      </c>
      <c r="F47" s="8" t="s">
        <v>8</v>
      </c>
      <c r="G47" s="2" t="s">
        <v>9</v>
      </c>
      <c r="H47" s="8" t="s">
        <v>10</v>
      </c>
      <c r="I47" s="2" t="s">
        <v>11</v>
      </c>
    </row>
    <row r="48" spans="1:9" ht="18" customHeight="1" x14ac:dyDescent="0.15">
      <c r="A48" s="4"/>
      <c r="B48" s="4"/>
      <c r="C48" s="4"/>
      <c r="D48" s="4"/>
      <c r="E48" s="4"/>
      <c r="F48" s="6"/>
      <c r="G48" s="6"/>
      <c r="H48" s="6"/>
      <c r="I48" s="6"/>
    </row>
    <row r="49" spans="1:9" ht="18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/>
      <c r="B57" s="4"/>
      <c r="C57" s="4"/>
      <c r="D57" s="4"/>
      <c r="E57" s="4"/>
      <c r="F57" s="6"/>
      <c r="G57" s="6"/>
      <c r="H57" s="6"/>
      <c r="I57" s="6"/>
    </row>
    <row r="58" spans="1:9" ht="18" customHeight="1" x14ac:dyDescent="0.15">
      <c r="A58" s="23" t="s">
        <v>12</v>
      </c>
      <c r="B58" s="24"/>
      <c r="C58" s="24"/>
      <c r="D58" s="24"/>
      <c r="E58" s="25"/>
      <c r="F58" s="7">
        <f t="shared" ref="F58:I58" si="3">SUM(F48:F57)</f>
        <v>0</v>
      </c>
      <c r="G58" s="7">
        <f t="shared" si="3"/>
        <v>0</v>
      </c>
      <c r="H58" s="7">
        <f t="shared" si="3"/>
        <v>0</v>
      </c>
      <c r="I58" s="7">
        <f t="shared" si="3"/>
        <v>0</v>
      </c>
    </row>
    <row r="60" spans="1:9" ht="18" customHeight="1" x14ac:dyDescent="0.15">
      <c r="A60" s="9" t="s">
        <v>49</v>
      </c>
      <c r="B60" s="1"/>
      <c r="C60" s="1"/>
      <c r="D60" s="1"/>
      <c r="E60" s="1"/>
      <c r="F60" s="1"/>
      <c r="G60" s="1"/>
      <c r="H60" s="1"/>
      <c r="I60" s="11" t="s">
        <v>2</v>
      </c>
    </row>
    <row r="61" spans="1:9" ht="36" customHeight="1" x14ac:dyDescent="0.15">
      <c r="A61" s="2" t="s">
        <v>3</v>
      </c>
      <c r="B61" s="2" t="s">
        <v>4</v>
      </c>
      <c r="C61" s="2" t="s">
        <v>5</v>
      </c>
      <c r="D61" s="2" t="s">
        <v>6</v>
      </c>
      <c r="E61" s="2" t="s">
        <v>7</v>
      </c>
      <c r="F61" s="8" t="s">
        <v>8</v>
      </c>
      <c r="G61" s="2" t="s">
        <v>9</v>
      </c>
      <c r="H61" s="8" t="s">
        <v>10</v>
      </c>
      <c r="I61" s="2" t="s">
        <v>11</v>
      </c>
    </row>
    <row r="62" spans="1:9" ht="18" customHeight="1" x14ac:dyDescent="0.15">
      <c r="A62" s="4"/>
      <c r="B62" s="4"/>
      <c r="C62" s="4"/>
      <c r="D62" s="4"/>
      <c r="E62" s="4"/>
      <c r="F62" s="6"/>
      <c r="G62" s="6"/>
      <c r="H62" s="6"/>
      <c r="I62" s="6"/>
    </row>
    <row r="63" spans="1:9" ht="18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/>
      <c r="B71" s="4"/>
      <c r="C71" s="4"/>
      <c r="D71" s="4"/>
      <c r="E71" s="4"/>
      <c r="F71" s="6"/>
      <c r="G71" s="6"/>
      <c r="H71" s="6"/>
      <c r="I71" s="6"/>
    </row>
    <row r="72" spans="1:9" ht="18" customHeight="1" x14ac:dyDescent="0.15">
      <c r="A72" s="23" t="s">
        <v>12</v>
      </c>
      <c r="B72" s="24"/>
      <c r="C72" s="24"/>
      <c r="D72" s="24"/>
      <c r="E72" s="25"/>
      <c r="F72" s="7">
        <f t="shared" ref="F72:I72" si="4">SUM(F62:F71)</f>
        <v>0</v>
      </c>
      <c r="G72" s="7">
        <f t="shared" si="4"/>
        <v>0</v>
      </c>
      <c r="H72" s="7">
        <f t="shared" si="4"/>
        <v>0</v>
      </c>
      <c r="I72" s="7">
        <f t="shared" si="4"/>
        <v>0</v>
      </c>
    </row>
    <row r="74" spans="1:9" ht="18" customHeight="1" x14ac:dyDescent="0.15">
      <c r="A74" s="9" t="s">
        <v>13</v>
      </c>
      <c r="B74" s="1"/>
      <c r="C74" s="1"/>
      <c r="D74" s="1"/>
      <c r="E74" s="1"/>
      <c r="F74" s="1"/>
      <c r="G74" s="1"/>
      <c r="H74" s="1"/>
      <c r="I74" s="1"/>
    </row>
    <row r="75" spans="1:9" ht="18" customHeight="1" x14ac:dyDescent="0.15">
      <c r="A75" s="3"/>
      <c r="B75" s="2"/>
      <c r="C75" s="2" t="s">
        <v>14</v>
      </c>
      <c r="D75" s="2" t="s">
        <v>15</v>
      </c>
      <c r="E75" s="3"/>
      <c r="F75" s="3"/>
      <c r="G75" s="3"/>
      <c r="H75" s="3"/>
      <c r="I75" s="3"/>
    </row>
    <row r="76" spans="1:9" ht="18" customHeight="1" x14ac:dyDescent="0.15">
      <c r="A76" s="3"/>
      <c r="B76" s="22" t="s">
        <v>53</v>
      </c>
      <c r="C76" s="6"/>
      <c r="D76" s="6"/>
      <c r="E76" s="3"/>
      <c r="F76" s="3"/>
      <c r="G76" s="3"/>
      <c r="H76" s="3"/>
      <c r="I76" s="3"/>
    </row>
    <row r="77" spans="1:9" ht="18" customHeight="1" x14ac:dyDescent="0.15">
      <c r="A77" s="3"/>
      <c r="B77" s="22" t="s">
        <v>44</v>
      </c>
      <c r="C77" s="6"/>
      <c r="D77" s="6"/>
      <c r="E77" s="3"/>
      <c r="F77" s="3"/>
      <c r="G77" s="3"/>
      <c r="H77" s="3"/>
      <c r="I77" s="3"/>
    </row>
    <row r="78" spans="1:9" ht="18" customHeight="1" x14ac:dyDescent="0.15">
      <c r="A78" s="3"/>
      <c r="B78" s="22" t="s">
        <v>43</v>
      </c>
      <c r="C78" s="6"/>
      <c r="D78" s="6"/>
      <c r="E78" s="3"/>
      <c r="F78" s="3"/>
      <c r="G78" s="3"/>
      <c r="H78" s="3"/>
      <c r="I78" s="3"/>
    </row>
    <row r="79" spans="1:9" ht="18" customHeight="1" x14ac:dyDescent="0.15">
      <c r="A79" s="3"/>
      <c r="B79" s="22" t="s">
        <v>42</v>
      </c>
      <c r="C79" s="6"/>
      <c r="D79" s="6"/>
      <c r="E79" s="3"/>
      <c r="F79" s="3"/>
      <c r="G79" s="3"/>
      <c r="H79" s="3"/>
      <c r="I79" s="3"/>
    </row>
    <row r="80" spans="1:9" ht="18" customHeight="1" x14ac:dyDescent="0.15">
      <c r="A80" s="3"/>
      <c r="B80" s="22" t="s">
        <v>41</v>
      </c>
      <c r="C80" s="6"/>
      <c r="D80" s="6"/>
      <c r="E80" s="3"/>
      <c r="F80" s="3"/>
      <c r="G80" s="3"/>
      <c r="H80" s="3"/>
      <c r="I80" s="3"/>
    </row>
    <row r="81" spans="1:9" ht="18" customHeight="1" x14ac:dyDescent="0.15">
      <c r="A81" s="3"/>
      <c r="B81" s="17" t="s">
        <v>12</v>
      </c>
      <c r="C81" s="7">
        <f t="shared" ref="C81:D81" si="5">SUM(C76:C80)</f>
        <v>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 x14ac:dyDescent="0.15">
      <c r="A83" s="9" t="s">
        <v>16</v>
      </c>
      <c r="B83" s="1"/>
      <c r="C83" s="1"/>
      <c r="D83" s="1"/>
      <c r="E83" s="1"/>
      <c r="F83" s="1"/>
      <c r="G83" s="1"/>
      <c r="H83" s="1"/>
      <c r="I83" s="1"/>
    </row>
    <row r="84" spans="1:9" ht="18" customHeight="1" x14ac:dyDescent="0.15">
      <c r="A84" s="3"/>
      <c r="B84" s="5" t="s">
        <v>17</v>
      </c>
      <c r="C84" s="5"/>
      <c r="D84" s="5"/>
      <c r="E84" s="5"/>
      <c r="F84" s="5" t="s">
        <v>18</v>
      </c>
      <c r="G84" s="5"/>
      <c r="H84" s="5"/>
      <c r="I84" s="5"/>
    </row>
    <row r="85" spans="1:9" ht="18" customHeight="1" x14ac:dyDescent="0.15">
      <c r="A85" s="3"/>
      <c r="B85" s="15" t="s">
        <v>19</v>
      </c>
      <c r="C85" s="14">
        <f>H16+H30+H44+H58+H72</f>
        <v>0</v>
      </c>
      <c r="D85" s="3"/>
      <c r="E85" s="3"/>
      <c r="F85" s="15" t="s">
        <v>19</v>
      </c>
      <c r="G85" s="14">
        <f>I16+I30+I44+I58+I72</f>
        <v>0</v>
      </c>
      <c r="H85" s="3"/>
      <c r="I85" s="3"/>
    </row>
    <row r="86" spans="1:9" ht="18" customHeight="1" x14ac:dyDescent="0.15">
      <c r="A86" s="3"/>
      <c r="B86" s="16" t="s">
        <v>20</v>
      </c>
      <c r="C86" s="13">
        <f>C81</f>
        <v>0</v>
      </c>
      <c r="D86" s="3"/>
      <c r="E86" s="3"/>
      <c r="F86" s="16" t="s">
        <v>20</v>
      </c>
      <c r="G86" s="13">
        <f>D81</f>
        <v>0</v>
      </c>
      <c r="H86" s="3"/>
      <c r="I86" s="3"/>
    </row>
    <row r="87" spans="1:9" ht="18" customHeight="1" x14ac:dyDescent="0.15">
      <c r="A87" s="3"/>
      <c r="B87" s="10" t="s">
        <v>21</v>
      </c>
      <c r="C87" s="12">
        <f>SUM(C85:C86)</f>
        <v>0</v>
      </c>
      <c r="D87" s="3"/>
      <c r="E87" s="3"/>
      <c r="F87" s="10" t="s">
        <v>21</v>
      </c>
      <c r="G87" s="12">
        <f>SUM(G85:G86)</f>
        <v>0</v>
      </c>
      <c r="H87" s="3"/>
      <c r="I87" s="3"/>
    </row>
    <row r="88" spans="1:9" ht="18" customHeight="1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 x14ac:dyDescent="0.15">
      <c r="A89" s="3"/>
      <c r="B89" s="5" t="s">
        <v>22</v>
      </c>
      <c r="C89" s="5"/>
      <c r="D89" s="5"/>
      <c r="E89" s="5"/>
      <c r="F89" s="5"/>
      <c r="G89" s="5"/>
      <c r="H89" s="5"/>
      <c r="I89" s="5"/>
    </row>
    <row r="90" spans="1:9" ht="18" customHeight="1" x14ac:dyDescent="0.15">
      <c r="A90" s="3"/>
      <c r="B90" s="10"/>
      <c r="C90" s="18" t="str">
        <f>IF(C87=0,"",ROUNDUP(G87/C87,4))</f>
        <v/>
      </c>
      <c r="D90" s="3"/>
      <c r="E90" s="3"/>
      <c r="F90" s="3"/>
      <c r="G90" s="3"/>
      <c r="H90" s="3"/>
      <c r="I90" s="3"/>
    </row>
    <row r="92" spans="1:9" ht="18" customHeight="1" x14ac:dyDescent="0.15">
      <c r="A92" s="9" t="s">
        <v>23</v>
      </c>
      <c r="B92" s="1"/>
      <c r="C92" s="1"/>
      <c r="D92" s="1"/>
      <c r="E92" s="1"/>
      <c r="F92" s="1"/>
      <c r="G92" s="1"/>
      <c r="H92" s="1"/>
      <c r="I92" s="1"/>
    </row>
    <row r="93" spans="1:9" ht="18" customHeight="1" x14ac:dyDescent="0.15">
      <c r="A93" s="3"/>
      <c r="B93" s="5" t="s">
        <v>24</v>
      </c>
      <c r="C93" s="5"/>
      <c r="D93" s="5"/>
      <c r="E93" s="5"/>
      <c r="F93" s="5" t="s">
        <v>25</v>
      </c>
      <c r="G93" s="5"/>
      <c r="H93" s="5"/>
      <c r="I93" s="5"/>
    </row>
    <row r="94" spans="1:9" ht="18" customHeight="1" x14ac:dyDescent="0.15">
      <c r="A94" s="3"/>
      <c r="B94" s="15" t="s">
        <v>19</v>
      </c>
      <c r="C94" s="14">
        <f>H16</f>
        <v>0</v>
      </c>
      <c r="D94" s="3"/>
      <c r="E94" s="3"/>
      <c r="F94" s="10"/>
      <c r="G94" s="12" t="str">
        <f>IF(ISNUMBER(C90),ROUNDDOWN(C90*C96,0),"")</f>
        <v/>
      </c>
      <c r="H94" s="3"/>
      <c r="I94" s="3"/>
    </row>
    <row r="95" spans="1:9" ht="18" customHeight="1" x14ac:dyDescent="0.15">
      <c r="A95" s="3"/>
      <c r="B95" s="16" t="s">
        <v>20</v>
      </c>
      <c r="C95" s="13">
        <f>C76</f>
        <v>0</v>
      </c>
      <c r="D95" s="3"/>
      <c r="E95" s="3"/>
      <c r="F95" s="3"/>
      <c r="G95" s="3"/>
      <c r="H95" s="3"/>
      <c r="I95" s="3"/>
    </row>
    <row r="96" spans="1:9" ht="18" customHeight="1" x14ac:dyDescent="0.15">
      <c r="A96" s="3"/>
      <c r="B96" s="10" t="s">
        <v>21</v>
      </c>
      <c r="C96" s="12">
        <f>SUM(C94:C95)</f>
        <v>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fitToHeight="0" orientation="portrait" r:id="rId1"/>
  <headerFooter>
    <oddHeader>&amp;R&amp;9&amp;D</oddHeader>
    <oddFooter>&amp;C&amp;9&amp;P/&amp;N</oddFooter>
  </headerFooter>
  <drawing r:id="rId2"/>
</worksheet>
</file>