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1\財政課\財政\15財政状況資料集（H21年度まで財政比較分析）\R1財政状況資料集\9月公表\03_回答\"/>
    </mc:Choice>
  </mc:AlternateContent>
  <xr:revisionPtr revIDLastSave="0" documentId="13_ncr:1_{B2DB63A0-62A1-455A-9201-8E9870179193}" xr6:coauthVersionLast="44" xr6:coauthVersionMax="44" xr10:uidLastSave="{00000000-0000-0000-0000-000000000000}"/>
  <bookViews>
    <workbookView xWindow="-1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AM35"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CO34" i="10" s="1"/>
  <c r="CO35" i="10" s="1"/>
  <c r="CO36" i="10" s="1"/>
  <c r="CO37" i="10" s="1"/>
  <c r="CO38" i="10" s="1"/>
  <c r="CO39" i="10" s="1"/>
</calcChain>
</file>

<file path=xl/sharedStrings.xml><?xml version="1.0" encoding="utf-8"?>
<sst xmlns="http://schemas.openxmlformats.org/spreadsheetml/2006/main" count="1110" uniqueCount="623">
  <si>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</si>
  <si>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</si>
  <si>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</si>
  <si>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</si>
  <si>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</si>
  <si>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</si>
  <si>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</si>
  <si>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</si>
  <si>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</si>
  <si>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</si>
  <si>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</si>
  <si>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</si>
  <si>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</si>
  <si>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</si>
  <si>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</si>
  <si>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</si>
  <si>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</si>
  <si>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</si>
  <si>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</si>
  <si>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</si>
  <si>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</si>
  <si>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</si>
  <si>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</si>
  <si>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</si>
  <si>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</si>
  <si>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</si>
  <si>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</si>
  <si>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</si>
  <si>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</si>
  <si>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</si>
  <si>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</si>
  <si>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</si>
  <si>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</si>
  <si>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</si>
  <si>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</si>
  <si>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</si>
  <si>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</si>
  <si>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</si>
  <si>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</si>
  <si>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</si>
  <si>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</si>
  <si>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</si>
  <si>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</si>
  <si>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</si>
  <si>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</si>
  <si>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</si>
  <si>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</si>
  <si>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</si>
  <si>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</si>
  <si>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</si>
  <si>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</si>
  <si>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</si>
  <si>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</si>
  <si>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</si>
  <si>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</si>
  <si>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</si>
  <si>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</si>
  <si>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</si>
  <si>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</si>
  <si>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</si>
  <si>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</si>
  <si>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</si>
  <si>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</si>
  <si>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</si>
  <si>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</si>
  <si>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</si>
  <si>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</si>
  <si>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</si>
  <si>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</si>
  <si>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</si>
  <si>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</si>
  <si>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</si>
  <si>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</si>
  <si>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</si>
  <si>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</si>
  <si>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</si>
  <si>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</si>
  <si>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</si>
  <si>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</si>
  <si>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</si>
  <si>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</si>
  <si>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</si>
  <si>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</si>
  <si>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</si>
  <si>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</si>
  <si>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</si>
  <si>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</si>
  <si>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</si>
  <si>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</si>
  <si>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</si>
  <si>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</si>
  <si>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</si>
  <si>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</si>
  <si>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</si>
  <si>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</si>
  <si>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</si>
  <si>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</si>
  <si>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</si>
  <si>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</si>
  <si>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</si>
  <si>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</si>
  <si>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</si>
  <si>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</si>
  <si>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</si>
  <si>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</si>
  <si>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</si>
  <si>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</si>
  <si>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</si>
  <si>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</si>
  <si>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</si>
  <si>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</si>
  <si>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</si>
  <si>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</si>
  <si>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</si>
  <si>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</si>
  <si>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</si>
  <si>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</si>
  <si>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</si>
  <si>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</si>
  <si>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</si>
  <si>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</si>
  <si>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</si>
  <si>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</si>
  <si>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</si>
  <si>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</si>
  <si>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</si>
  <si>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</si>
  <si>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</si>
  <si>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</si>
  <si>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</si>
  <si>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</si>
  <si>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</si>
  <si>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</si>
  <si>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</si>
  <si>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</si>
  <si>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</si>
  <si>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</si>
  <si>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</si>
  <si>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</si>
  <si>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</si>
  <si>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</si>
  <si>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</si>
  <si>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</si>
  <si>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</si>
  <si>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</si>
  <si>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</si>
  <si>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</si>
  <si>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</si>
  <si>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</si>
  <si>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</si>
  <si>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</si>
  <si>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</si>
  <si>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</si>
  <si>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</si>
  <si>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</si>
  <si>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</si>
  <si>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</si>
  <si>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</si>
  <si>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</si>
  <si>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</si>
  <si>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</si>
  <si>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</si>
  <si>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</si>
  <si>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</si>
  <si>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</si>
  <si>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</si>
  <si>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</si>
  <si>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</si>
  <si>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</si>
  <si>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</si>
  <si>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</si>
  <si>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</si>
  <si>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</si>
  <si>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</si>
  <si>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</si>
  <si>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</si>
  <si>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</si>
  <si>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</si>
  <si>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</si>
  <si>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</si>
  <si>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</si>
  <si>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</si>
  <si>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</si>
  <si>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</si>
  <si>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</si>
  <si>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</si>
  <si>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</si>
  <si>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</si>
  <si>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</si>
  <si>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</si>
  <si>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</si>
  <si>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</si>
  <si>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</si>
  <si>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</si>
  <si>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</si>
  <si>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</si>
  <si>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</si>
  <si>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</si>
  <si>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</si>
  <si>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</si>
  <si>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</si>
  <si>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</si>
  <si>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</si>
  <si>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</si>
  <si>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</si>
  <si>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</si>
  <si>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</si>
  <si>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</si>
  <si>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</si>
  <si>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</si>
  <si>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</si>
  <si>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</si>
  <si>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</si>
  <si>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</si>
  <si>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青森県七戸町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</si>
  <si>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</si>
  <si>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</si>
  <si>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</si>
  <si>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</si>
  <si>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</si>
  <si>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</si>
  <si>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</si>
  <si>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</si>
  <si>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</si>
  <si>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</si>
  <si>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</si>
  <si>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</si>
  <si>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</si>
  <si>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</si>
  <si>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</si>
  <si>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</si>
  <si>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</si>
  <si>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</si>
  <si>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</si>
  <si>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</si>
  <si>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</si>
  <si>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</si>
  <si>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</si>
  <si>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</si>
  <si>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</si>
  <si>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</si>
  <si>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</si>
  <si>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</si>
  <si>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</si>
  <si>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</si>
  <si>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</si>
  <si>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</si>
  <si>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</si>
  <si>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</si>
  <si>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</si>
  <si>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</si>
  <si>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</si>
  <si>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</si>
  <si>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</si>
  <si>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</si>
  <si>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</si>
  <si>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</si>
  <si>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</si>
  <si>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</si>
  <si>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</si>
  <si>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</si>
  <si>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</si>
  <si>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</si>
  <si>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</si>
  <si>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</si>
  <si>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</si>
  <si>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</si>
  <si>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</si>
  <si>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</si>
  <si>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</si>
  <si>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</si>
  <si>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</si>
  <si>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</si>
  <si>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</si>
  <si>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</si>
  <si>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</si>
  <si>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</si>
  <si>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</si>
  <si>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</si>
  <si>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</si>
  <si>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</si>
  <si>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</si>
  <si>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</si>
  <si>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</si>
  <si>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</si>
  <si>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</si>
  <si>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</si>
  <si>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</si>
  <si>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</si>
  <si>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</si>
  <si>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</si>
  <si>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</si>
  <si>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</si>
  <si>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</si>
  <si>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</si>
  <si>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</si>
  <si>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</si>
  <si>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</si>
  <si>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</si>
  <si>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</si>
  <si>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</si>
  <si>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</si>
  <si>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</si>
  <si>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</si>
  <si>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</si>
  <si>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</si>
  <si>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</si>
  <si>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</si>
  <si>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</si>
  <si>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</si>
  <si>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</si>
  <si>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</si>
  <si>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</si>
  <si>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</si>
  <si>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</si>
  <si>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</si>
  <si>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</si>
  <si>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</si>
  <si>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</si>
  <si>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</si>
  <si>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</si>
  <si>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</si>
  <si>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</si>
  <si>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</si>
  <si>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</si>
  <si>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</si>
  <si>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</si>
  <si>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</si>
  <si>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</si>
  <si>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</si>
  <si>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</si>
  <si>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</si>
  <si>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</si>
  <si>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</si>
  <si>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</si>
  <si>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</si>
  <si>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</si>
  <si>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</si>
  <si>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</si>
  <si>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</si>
  <si>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</si>
  <si>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</si>
  <si>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</si>
  <si>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</si>
  <si>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</si>
  <si>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</si>
  <si>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</si>
  <si>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</si>
  <si>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</si>
  <si>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</si>
  <si>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</si>
  <si>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</si>
  <si>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</si>
  <si>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</si>
  <si>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</si>
  <si>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</si>
  <si>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</si>
  <si>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</si>
  <si>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</si>
  <si>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</si>
  <si>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</si>
  <si>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</si>
  <si>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</si>
  <si>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</si>
  <si>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</si>
  <si>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</si>
  <si>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</si>
  <si>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</si>
  <si>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</si>
  <si>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</si>
  <si>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青森県七戸町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</si>
  <si>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</si>
  <si>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</si>
  <si>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</si>
  <si>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</si>
  <si>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</si>
  <si>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</si>
  <si>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</si>
  <si>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</si>
  <si>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</si>
  <si>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</si>
  <si>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</si>
  <si>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</si>
  <si>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</si>
  <si>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</si>
  <si>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</si>
  <si>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</si>
  <si>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</si>
  <si>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</si>
  <si>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</si>
  <si>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</si>
  <si>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</si>
  <si>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</si>
  <si>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</si>
  <si>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</si>
  <si>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</si>
  <si>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</si>
  <si>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</si>
  <si>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</si>
  <si>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</si>
  <si>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</si>
  <si>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</si>
  <si>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</si>
  <si>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</si>
  <si>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</si>
  <si>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</si>
  <si>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</si>
  <si>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</si>
  <si>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</si>
  <si>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</si>
  <si>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</si>
  <si>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</si>
  <si>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</si>
  <si>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</si>
  <si>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</si>
  <si>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</si>
  <si>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</si>
  <si>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</si>
  <si>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</si>
  <si>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</si>
  <si>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</si>
  <si>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</si>
  <si>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</si>
  <si>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</si>
  <si>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</si>
  <si>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</si>
  <si>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</si>
  <si>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</si>
  <si>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</si>
  <si>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</si>
  <si>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</si>
  <si>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</si>
  <si>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</si>
  <si>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</si>
  <si>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</si>
  <si>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</si>
  <si>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</si>
  <si>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</si>
  <si>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</si>
  <si>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</si>
  <si>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</si>
  <si>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</si>
  <si>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</si>
  <si>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</si>
  <si>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</si>
  <si>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</si>
  <si>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</si>
  <si>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</si>
  <si>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</si>
  <si>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</si>
  <si>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</si>
  <si>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</si>
  <si>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</si>
  <si>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</si>
  <si>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</si>
  <si>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</si>
  <si>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</si>
  <si>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</si>
  <si>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</si>
  <si>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</si>
  <si>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</si>
  <si>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</si>
  <si>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</si>
  <si>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</si>
  <si>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</si>
  <si>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</si>
  <si>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</si>
  <si>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</si>
  <si>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</si>
  <si>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</si>
  <si>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</si>
  <si>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</si>
  <si>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</si>
  <si>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</si>
  <si>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</si>
  <si>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</si>
  <si>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</si>
  <si>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</si>
  <si>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</si>
  <si>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</si>
  <si>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</si>
  <si>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</si>
  <si>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</si>
  <si>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</si>
  <si>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</si>
  <si>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</si>
  <si>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</si>
  <si>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</si>
  <si>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</si>
  <si>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</si>
  <si>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</si>
  <si>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</si>
  <si>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</si>
  <si>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</si>
  <si>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</si>
  <si>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</si>
  <si>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</si>
  <si>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</si>
  <si>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</si>
  <si>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</si>
  <si>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</si>
  <si>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</si>
  <si>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</si>
  <si>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</si>
  <si>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</si>
  <si>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</si>
  <si>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</si>
  <si>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</si>
  <si>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</si>
  <si>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</si>
  <si>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</si>
  <si>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</si>
  <si>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</si>
  <si>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</si>
  <si>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</si>
  <si>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</si>
  <si>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</si>
  <si>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</si>
  <si>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</si>
  <si>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</si>
  <si>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</si>
  <si>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</si>
  <si>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</si>
  <si>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</si>
  <si>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</si>
  <si>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</si>
  <si>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</si>
  <si>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</si>
  <si>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</si>
  <si>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</si>
  <si>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</si>
  <si>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</si>
  <si>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</si>
  <si>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</si>
  <si>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</si>
  <si>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</si>
  <si>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</si>
  <si>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</si>
  <si>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</si>
  <si>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</si>
  <si>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</si>
  <si>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</si>
  <si>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</si>
  <si>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</si>
  <si>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</si>
  <si>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</si>
  <si>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</si>
  <si>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</si>
  <si>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</si>
  <si>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</si>
  <si>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</si>
  <si>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</si>
  <si>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</si>
  <si>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</si>
  <si>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</si>
  <si>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</si>
  <si>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</si>
  <si>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</si>
  <si>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</si>
  <si>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</si>
  <si>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</si>
  <si>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</si>
  <si>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</si>
  <si>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</si>
  <si>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</si>
  <si>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</si>
  <si>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</si>
  <si>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</si>
  <si>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</si>
  <si>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</si>
  <si>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</si>
  <si>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</si>
  <si>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1.32</t>
  </si>
  <si>
    <t>水道事業会計</t>
  </si>
  <si>
    <t>一般会計</t>
  </si>
  <si>
    <t>介護保険特別会計</t>
  </si>
  <si>
    <t>国民健康保険特別会計</t>
  </si>
  <si>
    <t>後期高齢者医療特別会計</t>
  </si>
  <si>
    <t>公共下水道事業特別会計</t>
  </si>
  <si>
    <t>介護サービス事業特別会計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</si>
  <si>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</si>
  <si>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</si>
  <si>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</si>
  <si>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</si>
  <si>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</si>
  <si>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</si>
  <si>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</si>
  <si>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</si>
  <si>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</si>
  <si>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</si>
  <si>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(公財)鷹山宇一記念美術振興会</t>
    <rPh sb="1" eb="2">
      <t>コウ</t>
    </rPh>
    <rPh sb="2" eb="3">
      <t>ザイ</t>
    </rPh>
    <rPh sb="4" eb="6">
      <t>タカヤマ</t>
    </rPh>
    <rPh sb="6" eb="8">
      <t>ウイチ</t>
    </rPh>
    <rPh sb="8" eb="10">
      <t>キネン</t>
    </rPh>
    <rPh sb="10" eb="12">
      <t>ビジュツ</t>
    </rPh>
    <rPh sb="12" eb="14">
      <t>シンコウ</t>
    </rPh>
    <rPh sb="14" eb="15">
      <t>カイ</t>
    </rPh>
    <phoneticPr fontId="2"/>
  </si>
  <si>
    <t>(一社)東八甲田ローズカントリー</t>
    <rPh sb="1" eb="2">
      <t>イチ</t>
    </rPh>
    <rPh sb="4" eb="5">
      <t>ヒガシ</t>
    </rPh>
    <rPh sb="5" eb="8">
      <t>ハッコウダ</t>
    </rPh>
    <phoneticPr fontId="2"/>
  </si>
  <si>
    <t>南部縦貫(株)</t>
    <rPh sb="0" eb="2">
      <t>ナンブ</t>
    </rPh>
    <rPh sb="2" eb="4">
      <t>ジュウカン</t>
    </rPh>
    <rPh sb="5" eb="6">
      <t>カブ</t>
    </rPh>
    <phoneticPr fontId="2"/>
  </si>
  <si>
    <t>(有)みらい天間林</t>
    <rPh sb="1" eb="2">
      <t>ユウ</t>
    </rPh>
    <rPh sb="6" eb="9">
      <t>テンマバヤシ</t>
    </rPh>
    <phoneticPr fontId="2"/>
  </si>
  <si>
    <t>(一社)しちのへ観光協会</t>
    <rPh sb="1" eb="2">
      <t>イチ</t>
    </rPh>
    <rPh sb="8" eb="10">
      <t>カンコウ</t>
    </rPh>
    <rPh sb="10" eb="12">
      <t>キョウカイ</t>
    </rPh>
    <phoneticPr fontId="2"/>
  </si>
  <si>
    <t>(株)七戸物産協会</t>
    <rPh sb="1" eb="2">
      <t>カブ</t>
    </rPh>
    <rPh sb="3" eb="5">
      <t>シチノヘ</t>
    </rPh>
    <rPh sb="5" eb="7">
      <t>ブッサン</t>
    </rPh>
    <rPh sb="7" eb="9">
      <t>キョウカイ</t>
    </rPh>
    <phoneticPr fontId="2"/>
  </si>
  <si>
    <t>合併振興基金</t>
    <rPh sb="0" eb="2">
      <t>ガッペイ</t>
    </rPh>
    <rPh sb="2" eb="4">
      <t>シンコウ</t>
    </rPh>
    <rPh sb="4" eb="6">
      <t>キキン</t>
    </rPh>
    <phoneticPr fontId="5"/>
  </si>
  <si>
    <t>庁舎建設基金</t>
    <rPh sb="0" eb="2">
      <t>チョウシャ</t>
    </rPh>
    <rPh sb="2" eb="4">
      <t>ケンセツ</t>
    </rPh>
    <rPh sb="4" eb="6">
      <t>キキン</t>
    </rPh>
    <phoneticPr fontId="5"/>
  </si>
  <si>
    <t>教育福祉援助基金</t>
    <rPh sb="0" eb="2">
      <t>キョウイク</t>
    </rPh>
    <rPh sb="2" eb="4">
      <t>フクシ</t>
    </rPh>
    <rPh sb="4" eb="6">
      <t>エンジョ</t>
    </rPh>
    <rPh sb="6" eb="8">
      <t>キキン</t>
    </rPh>
    <phoneticPr fontId="5"/>
  </si>
  <si>
    <t>霊園事業財政調整基金</t>
    <rPh sb="0" eb="2">
      <t>レイエン</t>
    </rPh>
    <rPh sb="2" eb="4">
      <t>ジギョウ</t>
    </rPh>
    <rPh sb="4" eb="6">
      <t>ザイセイ</t>
    </rPh>
    <rPh sb="6" eb="8">
      <t>チョウセイ</t>
    </rPh>
    <rPh sb="8" eb="10">
      <t>キキン</t>
    </rPh>
    <phoneticPr fontId="5"/>
  </si>
  <si>
    <t>森林環境基金</t>
    <rPh sb="0" eb="2">
      <t>シンリン</t>
    </rPh>
    <rPh sb="2" eb="4">
      <t>カンキョウ</t>
    </rPh>
    <rPh sb="4" eb="6">
      <t>キキン</t>
    </rPh>
    <phoneticPr fontId="5"/>
  </si>
  <si>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</si>
  <si>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</si>
  <si>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</si>
  <si>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</si>
  <si>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</si>
  <si>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</si>
  <si>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</si>
  <si>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</si>
  <si>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</si>
  <si>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</si>
  <si>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</si>
  <si>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</si>
  <si>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</si>
  <si>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基金積立額の増額に伴う充当可能財源等の増加により将来負担比率は低下し、類似団体平均より低い水準で推移している。一方、有形固定資産減価償却率は類似団体平均と比較して高い水準で推移している。主な要因として、小・中学校、役場庁舎、体育館等多くの施設が築30年以上経過していることが挙げられる。今後、公共施設等個別施設管理計画に基づき、老朽化対策に積極的に取り組んでいく。</t>
    <rPh sb="1" eb="3">
      <t>キキン</t>
    </rPh>
    <rPh sb="3" eb="5">
      <t>ツミタテ</t>
    </rPh>
    <rPh sb="5" eb="6">
      <t>ガク</t>
    </rPh>
    <rPh sb="7" eb="9">
      <t>ゾウガク</t>
    </rPh>
    <rPh sb="10" eb="11">
      <t>トモナ</t>
    </rPh>
    <rPh sb="12" eb="14">
      <t>ジュウトウ</t>
    </rPh>
    <rPh sb="14" eb="16">
      <t>カノウ</t>
    </rPh>
    <rPh sb="16" eb="18">
      <t>ザイゲン</t>
    </rPh>
    <rPh sb="18" eb="19">
      <t>トウ</t>
    </rPh>
    <rPh sb="20" eb="22">
      <t>ゾウカ</t>
    </rPh>
    <rPh sb="25" eb="27">
      <t>ショウライ</t>
    </rPh>
    <rPh sb="27" eb="29">
      <t>フタン</t>
    </rPh>
    <rPh sb="29" eb="31">
      <t>ヒリツ</t>
    </rPh>
    <rPh sb="32" eb="34">
      <t>テイカ</t>
    </rPh>
    <rPh sb="36" eb="38">
      <t>ルイジ</t>
    </rPh>
    <rPh sb="38" eb="40">
      <t>ダンタイ</t>
    </rPh>
    <rPh sb="40" eb="42">
      <t>ヘイキン</t>
    </rPh>
    <rPh sb="44" eb="45">
      <t>ヒク</t>
    </rPh>
    <rPh sb="46" eb="48">
      <t>スイジュン</t>
    </rPh>
    <rPh sb="49" eb="51">
      <t>スイイ</t>
    </rPh>
    <rPh sb="56" eb="58">
      <t>イッポウ</t>
    </rPh>
    <rPh sb="59" eb="61">
      <t>ユウケイ</t>
    </rPh>
    <rPh sb="61" eb="63">
      <t>コテイ</t>
    </rPh>
    <rPh sb="63" eb="65">
      <t>シサン</t>
    </rPh>
    <rPh sb="65" eb="67">
      <t>ゲンカ</t>
    </rPh>
    <rPh sb="67" eb="69">
      <t>ショウキャク</t>
    </rPh>
    <rPh sb="69" eb="70">
      <t>リツ</t>
    </rPh>
    <rPh sb="71" eb="73">
      <t>ルイジ</t>
    </rPh>
    <rPh sb="73" eb="75">
      <t>ダンタイ</t>
    </rPh>
    <rPh sb="75" eb="77">
      <t>ヘイキン</t>
    </rPh>
    <rPh sb="78" eb="80">
      <t>ヒカク</t>
    </rPh>
    <rPh sb="82" eb="83">
      <t>タカ</t>
    </rPh>
    <rPh sb="84" eb="86">
      <t>スイジュン</t>
    </rPh>
    <rPh sb="87" eb="89">
      <t>スイイ</t>
    </rPh>
    <rPh sb="94" eb="95">
      <t>オモ</t>
    </rPh>
    <rPh sb="96" eb="98">
      <t>ヨウイン</t>
    </rPh>
    <rPh sb="102" eb="103">
      <t>ショウ</t>
    </rPh>
    <rPh sb="104" eb="107">
      <t>チュウガッコウ</t>
    </rPh>
    <rPh sb="108" eb="110">
      <t>ヤクバ</t>
    </rPh>
    <rPh sb="110" eb="112">
      <t>チョウシャ</t>
    </rPh>
    <rPh sb="113" eb="116">
      <t>タイイクカン</t>
    </rPh>
    <rPh sb="116" eb="117">
      <t>トウ</t>
    </rPh>
    <rPh sb="117" eb="118">
      <t>オオ</t>
    </rPh>
    <rPh sb="120" eb="122">
      <t>シセツ</t>
    </rPh>
    <rPh sb="123" eb="124">
      <t>チク</t>
    </rPh>
    <rPh sb="126" eb="127">
      <t>ネン</t>
    </rPh>
    <rPh sb="127" eb="129">
      <t>イジョウ</t>
    </rPh>
    <rPh sb="129" eb="131">
      <t>ケイカ</t>
    </rPh>
    <rPh sb="138" eb="139">
      <t>ア</t>
    </rPh>
    <rPh sb="144" eb="146">
      <t>コンゴ</t>
    </rPh>
    <rPh sb="161" eb="162">
      <t>モト</t>
    </rPh>
    <rPh sb="165" eb="168">
      <t>ロウキュウカ</t>
    </rPh>
    <rPh sb="168" eb="170">
      <t>タイサク</t>
    </rPh>
    <rPh sb="171" eb="174">
      <t>セッキョクテキ</t>
    </rPh>
    <rPh sb="175" eb="176">
      <t>ト</t>
    </rPh>
    <rPh sb="177" eb="17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</si>
  <si>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</si>
  <si>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</si>
  <si>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</si>
  <si>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</si>
  <si>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</si>
  <si>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</si>
  <si>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平均と比較して低い水準となっているが、これは平成23年度から平成27年度まで起債の新規発行を抑制してきたためである。近年、大規模事業に伴う起債発行額が増加しており、今後も老朽化による施設の改修や建替えが計画されていることから、将来負担比率及び実質公債費比率とも徐々に上昇すると想定されるため、計画的な事業の実施及び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4" eb="26">
      <t>ヘイキン</t>
    </rPh>
    <rPh sb="27" eb="29">
      <t>ヒカク</t>
    </rPh>
    <rPh sb="31" eb="32">
      <t>ヒク</t>
    </rPh>
    <rPh sb="33" eb="35">
      <t>スイジュン</t>
    </rPh>
    <rPh sb="46" eb="48">
      <t>ヘイセイ</t>
    </rPh>
    <rPh sb="50" eb="52">
      <t>ネンド</t>
    </rPh>
    <rPh sb="54" eb="56">
      <t>ヘイセイ</t>
    </rPh>
    <rPh sb="58" eb="60">
      <t>ネンド</t>
    </rPh>
    <rPh sb="62" eb="64">
      <t>キサイ</t>
    </rPh>
    <rPh sb="65" eb="67">
      <t>シンキ</t>
    </rPh>
    <rPh sb="67" eb="69">
      <t>ハッコウ</t>
    </rPh>
    <rPh sb="70" eb="72">
      <t>ヨクセイ</t>
    </rPh>
    <rPh sb="82" eb="84">
      <t>キンネン</t>
    </rPh>
    <rPh sb="85" eb="88">
      <t>ダイキボ</t>
    </rPh>
    <rPh sb="88" eb="90">
      <t>ジギョウ</t>
    </rPh>
    <rPh sb="91" eb="92">
      <t>トモナ</t>
    </rPh>
    <rPh sb="93" eb="95">
      <t>キサイ</t>
    </rPh>
    <rPh sb="95" eb="97">
      <t>ハッコウ</t>
    </rPh>
    <rPh sb="97" eb="98">
      <t>ガク</t>
    </rPh>
    <rPh sb="99" eb="101">
      <t>ゾウカ</t>
    </rPh>
    <rPh sb="106" eb="108">
      <t>コンゴ</t>
    </rPh>
    <rPh sb="109" eb="112">
      <t>ロウキュウカ</t>
    </rPh>
    <rPh sb="115" eb="117">
      <t>シセツ</t>
    </rPh>
    <rPh sb="118" eb="120">
      <t>カイシュウ</t>
    </rPh>
    <rPh sb="121" eb="123">
      <t>タテカ</t>
    </rPh>
    <rPh sb="125" eb="127">
      <t>ケイカク</t>
    </rPh>
    <rPh sb="137" eb="139">
      <t>ショウライ</t>
    </rPh>
    <rPh sb="139" eb="141">
      <t>フタン</t>
    </rPh>
    <rPh sb="141" eb="143">
      <t>ヒリツ</t>
    </rPh>
    <rPh sb="143" eb="144">
      <t>オヨ</t>
    </rPh>
    <rPh sb="145" eb="147">
      <t>ジッシツ</t>
    </rPh>
    <rPh sb="147" eb="150">
      <t>コウサイヒ</t>
    </rPh>
    <rPh sb="150" eb="152">
      <t>ヒリツ</t>
    </rPh>
    <rPh sb="154" eb="156">
      <t>ジョジョ</t>
    </rPh>
    <rPh sb="157" eb="159">
      <t>ジョウショウ</t>
    </rPh>
    <rPh sb="162" eb="164">
      <t>ソウテイ</t>
    </rPh>
    <rPh sb="170" eb="173">
      <t>ケイカクテキ</t>
    </rPh>
    <rPh sb="174" eb="176">
      <t>ジギョウ</t>
    </rPh>
    <rPh sb="177" eb="179">
      <t>ジッシ</t>
    </rPh>
    <rPh sb="179" eb="180">
      <t>オヨ</t>
    </rPh>
    <rPh sb="181" eb="183">
      <t>コウサイ</t>
    </rPh>
    <rPh sb="183" eb="184">
      <t>ヒ</t>
    </rPh>
    <rPh sb="185" eb="188">
      <t>テキセイカ</t>
    </rPh>
    <rPh sb="189" eb="190">
      <t>ト</t>
    </rPh>
    <rPh sb="191" eb="192">
      <t>ク</t>
    </rPh>
    <rPh sb="196" eb="19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</si>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</sst>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28D308-3C68-42A7-8DCA-510A2B82F6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extLst>
            <c:ext xmlns:c16="http://schemas.microsoft.com/office/drawing/2014/chart" uri="{C3380CC4-5D6E-409C-BE32-E72D297353CC}">
              <c16:uniqueId val="{00000000-C235-4949-9CD6-13CB3A034B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93009</c:v>
                </c:pt>
                <c:pt idx="1">
                  <c:v>147881</c:v>
                </c:pt>
                <c:pt idx="2">
                  <c:v>81544</c:v>
                </c:pt>
                <c:pt idx="3">
                  <c:v>127755</c:v>
                </c:pt>
                <c:pt idx="4">
                  <c:v>146304</c:v>
                </c:pt>
              </c:numCache>
            </c:numRef>
          </c:val>
          <c:smooth val="0"/>
          <c:extLst>
            <c:ext xmlns:c16="http://schemas.microsoft.com/office/drawing/2014/chart" uri="{C3380CC4-5D6E-409C-BE32-E72D297353CC}">
              <c16:uniqueId val="{00000001-C235-4949-9CD6-13CB3A034B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c:v>
                </c:pt>
                <c:pt idx="1">
                  <c:v>2.16</c:v>
                </c:pt>
                <c:pt idx="2">
                  <c:v>1.64</c:v>
                </c:pt>
                <c:pt idx="3">
                  <c:v>1.85</c:v>
                </c:pt>
                <c:pt idx="4">
                  <c:v>2.56</c:v>
                </c:pt>
              </c:numCache>
            </c:numRef>
          </c:val>
          <c:extLst>
            <c:ext xmlns:c16="http://schemas.microsoft.com/office/drawing/2014/chart" uri="{C3380CC4-5D6E-409C-BE32-E72D297353CC}">
              <c16:uniqueId val="{00000000-4E61-4134-9EB3-7A9642A190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13.16</c:v>
                </c:pt>
                <c:pt idx="1">
                  <c:v>14.54</c:v>
                </c:pt>
                <c:pt idx="2">
                  <c:v>13.27</c:v>
                </c:pt>
                <c:pt idx="3">
                  <c:v>12.69</c:v>
                </c:pt>
                <c:pt idx="4">
                  <c:v>15.79</c:v>
                </c:pt>
              </c:numCache>
            </c:numRef>
          </c:val>
          <c:extLst>
            <c:ext xmlns:c16="http://schemas.microsoft.com/office/drawing/2014/chart" uri="{C3380CC4-5D6E-409C-BE32-E72D297353CC}">
              <c16:uniqueId val="{00000001-4E61-4134-9EB3-7A9642A190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8.43</c:v>
                </c:pt>
                <c:pt idx="1">
                  <c:v>3.83</c:v>
                </c:pt>
                <c:pt idx="2">
                  <c:v>-2.5499999999999998</c:v>
                </c:pt>
                <c:pt idx="3">
                  <c:v>-1.32</c:v>
                </c:pt>
                <c:pt idx="4">
                  <c:v>2.8</c:v>
                </c:pt>
              </c:numCache>
            </c:numRef>
          </c:val>
          <c:smooth val="0"/>
          <c:extLst>
            <c:ext xmlns:c16="http://schemas.microsoft.com/office/drawing/2014/chart" uri="{C3380CC4-5D6E-409C-BE32-E72D297353CC}">
              <c16:uniqueId val="{00000002-4E61-4134-9EB3-7A9642A190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CD5-463F-A148-9EAB644153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D5-463F-A148-9EAB6441532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CD5-463F-A148-9EAB6441532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3-ECD5-463F-A148-9EAB644153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ECD5-463F-A148-9EAB6441532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extLst>
            <c:ext xmlns:c16="http://schemas.microsoft.com/office/drawing/2014/chart" uri="{C3380CC4-5D6E-409C-BE32-E72D297353CC}">
              <c16:uniqueId val="{00000005-ECD5-463F-A148-9EAB644153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0.17</c:v>
                </c:pt>
                <c:pt idx="4">
                  <c:v>#N/A</c:v>
                </c:pt>
                <c:pt idx="5">
                  <c:v>0.28000000000000003</c:v>
                </c:pt>
                <c:pt idx="6">
                  <c:v>#N/A</c:v>
                </c:pt>
                <c:pt idx="7">
                  <c:v>0.87</c:v>
                </c:pt>
                <c:pt idx="8">
                  <c:v>#N/A</c:v>
                </c:pt>
                <c:pt idx="9">
                  <c:v>0.4</c:v>
                </c:pt>
              </c:numCache>
            </c:numRef>
          </c:val>
          <c:extLst>
            <c:ext xmlns:c16="http://schemas.microsoft.com/office/drawing/2014/chart" uri="{C3380CC4-5D6E-409C-BE32-E72D297353CC}">
              <c16:uniqueId val="{00000006-ECD5-463F-A148-9EAB644153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1.1200000000000001</c:v>
                </c:pt>
                <c:pt idx="4">
                  <c:v>#N/A</c:v>
                </c:pt>
                <c:pt idx="5">
                  <c:v>1.76</c:v>
                </c:pt>
                <c:pt idx="6">
                  <c:v>#N/A</c:v>
                </c:pt>
                <c:pt idx="7">
                  <c:v>1.45</c:v>
                </c:pt>
                <c:pt idx="8">
                  <c:v>#N/A</c:v>
                </c:pt>
                <c:pt idx="9">
                  <c:v>2.39</c:v>
                </c:pt>
              </c:numCache>
            </c:numRef>
          </c:val>
          <c:extLst>
            <c:ext xmlns:c16="http://schemas.microsoft.com/office/drawing/2014/chart" uri="{C3380CC4-5D6E-409C-BE32-E72D297353CC}">
              <c16:uniqueId val="{00000007-ECD5-463F-A148-9EAB644153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c:v>
                </c:pt>
                <c:pt idx="2">
                  <c:v>#N/A</c:v>
                </c:pt>
                <c:pt idx="3">
                  <c:v>2.15</c:v>
                </c:pt>
                <c:pt idx="4">
                  <c:v>#N/A</c:v>
                </c:pt>
                <c:pt idx="5">
                  <c:v>1.64</c:v>
                </c:pt>
                <c:pt idx="6">
                  <c:v>#N/A</c:v>
                </c:pt>
                <c:pt idx="7">
                  <c:v>1.85</c:v>
                </c:pt>
                <c:pt idx="8">
                  <c:v>#N/A</c:v>
                </c:pt>
                <c:pt idx="9">
                  <c:v>2.56</c:v>
                </c:pt>
              </c:numCache>
            </c:numRef>
          </c:val>
          <c:extLst>
            <c:ext xmlns:c16="http://schemas.microsoft.com/office/drawing/2014/chart" uri="{C3380CC4-5D6E-409C-BE32-E72D297353CC}">
              <c16:uniqueId val="{00000008-ECD5-463F-A148-9EAB644153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10.15</c:v>
                </c:pt>
                <c:pt idx="2">
                  <c:v>#N/A</c:v>
                </c:pt>
                <c:pt idx="3">
                  <c:v>9.7799999999999994</c:v>
                </c:pt>
                <c:pt idx="4">
                  <c:v>#N/A</c:v>
                </c:pt>
                <c:pt idx="5">
                  <c:v>9.9600000000000009</c:v>
                </c:pt>
                <c:pt idx="6">
                  <c:v>#N/A</c:v>
                </c:pt>
                <c:pt idx="7">
                  <c:v>10.62</c:v>
                </c:pt>
                <c:pt idx="8">
                  <c:v>#N/A</c:v>
                </c:pt>
                <c:pt idx="9">
                  <c:v>10.68</c:v>
                </c:pt>
              </c:numCache>
            </c:numRef>
          </c:val>
          <c:extLst>
            <c:ext xmlns:c16="http://schemas.microsoft.com/office/drawing/2014/chart" uri="{C3380CC4-5D6E-409C-BE32-E72D297353CC}">
              <c16:uniqueId val="{00000009-ECD5-463F-A148-9EAB644153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1126</c:v>
                </c:pt>
                <c:pt idx="5">
                  <c:v>1061</c:v>
                </c:pt>
                <c:pt idx="8">
                  <c:v>1123</c:v>
                </c:pt>
                <c:pt idx="11">
                  <c:v>1082</c:v>
                </c:pt>
                <c:pt idx="14">
                  <c:v>1100</c:v>
                </c:pt>
              </c:numCache>
            </c:numRef>
          </c:val>
          <c:extLst>
            <c:ext xmlns:c16="http://schemas.microsoft.com/office/drawing/2014/chart" uri="{C3380CC4-5D6E-409C-BE32-E72D297353CC}">
              <c16:uniqueId val="{00000000-DE12-4C32-BB5D-DA2F3C335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12-4C32-BB5D-DA2F3C335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11</c:v>
                </c:pt>
                <c:pt idx="6">
                  <c:v>11</c:v>
                </c:pt>
                <c:pt idx="9">
                  <c:v>1</c:v>
                </c:pt>
                <c:pt idx="12">
                  <c:v>1</c:v>
                </c:pt>
              </c:numCache>
            </c:numRef>
          </c:val>
          <c:extLst>
            <c:ext xmlns:c16="http://schemas.microsoft.com/office/drawing/2014/chart" uri="{C3380CC4-5D6E-409C-BE32-E72D297353CC}">
              <c16:uniqueId val="{00000002-DE12-4C32-BB5D-DA2F3C335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237</c:v>
                </c:pt>
                <c:pt idx="3">
                  <c:v>212</c:v>
                </c:pt>
                <c:pt idx="6">
                  <c:v>240</c:v>
                </c:pt>
                <c:pt idx="9">
                  <c:v>207</c:v>
                </c:pt>
                <c:pt idx="12">
                  <c:v>192</c:v>
                </c:pt>
              </c:numCache>
            </c:numRef>
          </c:val>
          <c:extLst>
            <c:ext xmlns:c16="http://schemas.microsoft.com/office/drawing/2014/chart" uri="{C3380CC4-5D6E-409C-BE32-E72D297353CC}">
              <c16:uniqueId val="{00000003-DE12-4C32-BB5D-DA2F3C335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227</c:v>
                </c:pt>
                <c:pt idx="6">
                  <c:v>275</c:v>
                </c:pt>
                <c:pt idx="9">
                  <c:v>252</c:v>
                </c:pt>
                <c:pt idx="12">
                  <c:v>181</c:v>
                </c:pt>
              </c:numCache>
            </c:numRef>
          </c:val>
          <c:extLst>
            <c:ext xmlns:c16="http://schemas.microsoft.com/office/drawing/2014/chart" uri="{C3380CC4-5D6E-409C-BE32-E72D297353CC}">
              <c16:uniqueId val="{00000004-DE12-4C32-BB5D-DA2F3C335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2-4C32-BB5D-DA2F3C335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12-4C32-BB5D-DA2F3C335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918</c:v>
                </c:pt>
                <c:pt idx="3">
                  <c:v>889</c:v>
                </c:pt>
                <c:pt idx="6">
                  <c:v>944</c:v>
                </c:pt>
                <c:pt idx="9">
                  <c:v>960</c:v>
                </c:pt>
                <c:pt idx="12">
                  <c:v>971</c:v>
                </c:pt>
              </c:numCache>
            </c:numRef>
          </c:val>
          <c:extLst>
            <c:ext xmlns:c16="http://schemas.microsoft.com/office/drawing/2014/chart" uri="{C3380CC4-5D6E-409C-BE32-E72D297353CC}">
              <c16:uniqueId val="{00000007-DE12-4C32-BB5D-DA2F3C335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268</c:v>
                </c:pt>
                <c:pt idx="2">
                  <c:v>#N/A</c:v>
                </c:pt>
                <c:pt idx="3">
                  <c:v>#N/A</c:v>
                </c:pt>
                <c:pt idx="4">
                  <c:v>278</c:v>
                </c:pt>
                <c:pt idx="5">
                  <c:v>#N/A</c:v>
                </c:pt>
                <c:pt idx="6">
                  <c:v>#N/A</c:v>
                </c:pt>
                <c:pt idx="7">
                  <c:v>347</c:v>
                </c:pt>
                <c:pt idx="8">
                  <c:v>#N/A</c:v>
                </c:pt>
                <c:pt idx="9">
                  <c:v>#N/A</c:v>
                </c:pt>
                <c:pt idx="10">
                  <c:v>338</c:v>
                </c:pt>
                <c:pt idx="11">
                  <c:v>#N/A</c:v>
                </c:pt>
                <c:pt idx="12">
                  <c:v>#N/A</c:v>
                </c:pt>
                <c:pt idx="13">
                  <c:v>245</c:v>
                </c:pt>
                <c:pt idx="14">
                  <c:v>#N/A</c:v>
                </c:pt>
              </c:numCache>
            </c:numRef>
          </c:val>
          <c:smooth val="0"/>
          <c:extLst>
            <c:ext xmlns:c16="http://schemas.microsoft.com/office/drawing/2014/chart" uri="{C3380CC4-5D6E-409C-BE32-E72D297353CC}">
              <c16:uniqueId val="{00000008-DE12-4C32-BB5D-DA2F3C335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10415</c:v>
                </c:pt>
                <c:pt idx="5">
                  <c:v>10825</c:v>
                </c:pt>
                <c:pt idx="8">
                  <c:v>10375</c:v>
                </c:pt>
                <c:pt idx="11">
                  <c:v>10781</c:v>
                </c:pt>
                <c:pt idx="14">
                  <c:v>11244</c:v>
                </c:pt>
              </c:numCache>
            </c:numRef>
          </c:val>
          <c:extLst>
            <c:ext xmlns:c16="http://schemas.microsoft.com/office/drawing/2014/chart" uri="{C3380CC4-5D6E-409C-BE32-E72D297353CC}">
              <c16:uniqueId val="{00000000-FE3E-4E24-8FF7-2E08F5ED4A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291</c:v>
                </c:pt>
                <c:pt idx="5">
                  <c:v>244</c:v>
                </c:pt>
                <c:pt idx="8">
                  <c:v>195</c:v>
                </c:pt>
                <c:pt idx="11">
                  <c:v>148</c:v>
                </c:pt>
                <c:pt idx="14">
                  <c:v>125</c:v>
                </c:pt>
              </c:numCache>
            </c:numRef>
          </c:val>
          <c:extLst>
            <c:ext xmlns:c16="http://schemas.microsoft.com/office/drawing/2014/chart" uri="{C3380CC4-5D6E-409C-BE32-E72D297353CC}">
              <c16:uniqueId val="{00000001-FE3E-4E24-8FF7-2E08F5ED4A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1360</c:v>
                </c:pt>
                <c:pt idx="5">
                  <c:v>1208</c:v>
                </c:pt>
                <c:pt idx="8">
                  <c:v>1266</c:v>
                </c:pt>
                <c:pt idx="11">
                  <c:v>1117</c:v>
                </c:pt>
                <c:pt idx="14">
                  <c:v>1765</c:v>
                </c:pt>
              </c:numCache>
            </c:numRef>
          </c:val>
          <c:extLst>
            <c:ext xmlns:c16="http://schemas.microsoft.com/office/drawing/2014/chart" uri="{C3380CC4-5D6E-409C-BE32-E72D297353CC}">
              <c16:uniqueId val="{00000002-FE3E-4E24-8FF7-2E08F5ED4A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21</c:v>
                </c:pt>
                <c:pt idx="3">
                  <c:v>18</c:v>
                </c:pt>
                <c:pt idx="6">
                  <c:v>80</c:v>
                </c:pt>
                <c:pt idx="9">
                  <c:v>52</c:v>
                </c:pt>
                <c:pt idx="12">
                  <c:v>59</c:v>
                </c:pt>
              </c:numCache>
            </c:numRef>
          </c:val>
          <c:extLst>
            <c:ext xmlns:c16="http://schemas.microsoft.com/office/drawing/2014/chart" uri="{C3380CC4-5D6E-409C-BE32-E72D297353CC}">
              <c16:uniqueId val="{00000003-FE3E-4E24-8FF7-2E08F5ED4A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E-4E24-8FF7-2E08F5ED4A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E-4E24-8FF7-2E08F5ED4A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1457</c:v>
                </c:pt>
                <c:pt idx="3">
                  <c:v>1212</c:v>
                </c:pt>
                <c:pt idx="6">
                  <c:v>1122</c:v>
                </c:pt>
                <c:pt idx="9">
                  <c:v>1108</c:v>
                </c:pt>
                <c:pt idx="12">
                  <c:v>1001</c:v>
                </c:pt>
              </c:numCache>
            </c:numRef>
          </c:val>
          <c:extLst>
            <c:ext xmlns:c16="http://schemas.microsoft.com/office/drawing/2014/chart" uri="{C3380CC4-5D6E-409C-BE32-E72D297353CC}">
              <c16:uniqueId val="{00000006-FE3E-4E24-8FF7-2E08F5ED4A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1692</c:v>
                </c:pt>
                <c:pt idx="3">
                  <c:v>1350</c:v>
                </c:pt>
                <c:pt idx="6">
                  <c:v>1297</c:v>
                </c:pt>
                <c:pt idx="9">
                  <c:v>1237</c:v>
                </c:pt>
                <c:pt idx="12">
                  <c:v>1155</c:v>
                </c:pt>
              </c:numCache>
            </c:numRef>
          </c:val>
          <c:extLst>
            <c:ext xmlns:c16="http://schemas.microsoft.com/office/drawing/2014/chart" uri="{C3380CC4-5D6E-409C-BE32-E72D297353CC}">
              <c16:uniqueId val="{00000007-FE3E-4E24-8FF7-2E08F5ED4A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2822</c:v>
                </c:pt>
                <c:pt idx="3">
                  <c:v>2441</c:v>
                </c:pt>
                <c:pt idx="6">
                  <c:v>2438</c:v>
                </c:pt>
                <c:pt idx="9">
                  <c:v>2457</c:v>
                </c:pt>
                <c:pt idx="12">
                  <c:v>2467</c:v>
                </c:pt>
              </c:numCache>
            </c:numRef>
          </c:val>
          <c:extLst>
            <c:ext xmlns:c16="http://schemas.microsoft.com/office/drawing/2014/chart" uri="{C3380CC4-5D6E-409C-BE32-E72D297353CC}">
              <c16:uniqueId val="{00000008-FE3E-4E24-8FF7-2E08F5ED4A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17</c:v>
                </c:pt>
                <c:pt idx="6">
                  <c:v>6</c:v>
                </c:pt>
                <c:pt idx="9">
                  <c:v>5</c:v>
                </c:pt>
                <c:pt idx="12">
                  <c:v>4</c:v>
                </c:pt>
              </c:numCache>
            </c:numRef>
          </c:val>
          <c:extLst>
            <c:ext xmlns:c16="http://schemas.microsoft.com/office/drawing/2014/chart" uri="{C3380CC4-5D6E-409C-BE32-E72D297353CC}">
              <c16:uniqueId val="{00000009-FE3E-4E24-8FF7-2E08F5ED4A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7498</c:v>
                </c:pt>
                <c:pt idx="3">
                  <c:v>7926</c:v>
                </c:pt>
                <c:pt idx="6">
                  <c:v>8347</c:v>
                </c:pt>
                <c:pt idx="9">
                  <c:v>8704</c:v>
                </c:pt>
                <c:pt idx="12">
                  <c:v>9382</c:v>
                </c:pt>
              </c:numCache>
            </c:numRef>
          </c:val>
          <c:extLst>
            <c:ext xmlns:c16="http://schemas.microsoft.com/office/drawing/2014/chart" uri="{C3380CC4-5D6E-409C-BE32-E72D297353CC}">
              <c16:uniqueId val="{0000000A-FE3E-4E24-8FF7-2E08F5ED4A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1451</c:v>
                </c:pt>
                <c:pt idx="2">
                  <c:v>#N/A</c:v>
                </c:pt>
                <c:pt idx="3">
                  <c:v>#N/A</c:v>
                </c:pt>
                <c:pt idx="4">
                  <c:v>688</c:v>
                </c:pt>
                <c:pt idx="5">
                  <c:v>#N/A</c:v>
                </c:pt>
                <c:pt idx="6">
                  <c:v>#N/A</c:v>
                </c:pt>
                <c:pt idx="7">
                  <c:v>1454</c:v>
                </c:pt>
                <c:pt idx="8">
                  <c:v>#N/A</c:v>
                </c:pt>
                <c:pt idx="9">
                  <c:v>#N/A</c:v>
                </c:pt>
                <c:pt idx="10">
                  <c:v>1517</c:v>
                </c:pt>
                <c:pt idx="11">
                  <c:v>#N/A</c:v>
                </c:pt>
                <c:pt idx="12">
                  <c:v>#N/A</c:v>
                </c:pt>
                <c:pt idx="13">
                  <c:v>933</c:v>
                </c:pt>
                <c:pt idx="14">
                  <c:v>#N/A</c:v>
                </c:pt>
              </c:numCache>
            </c:numRef>
          </c:val>
          <c:smooth val="0"/>
          <c:extLst>
            <c:ext xmlns:c16="http://schemas.microsoft.com/office/drawing/2014/chart" uri="{C3380CC4-5D6E-409C-BE32-E72D297353CC}">
              <c16:uniqueId val="{0000000B-FE3E-4E24-8FF7-2E08F5ED4A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862</c:v>
                </c:pt>
                <c:pt idx="1">
                  <c:v>818</c:v>
                </c:pt>
                <c:pt idx="2">
                  <c:v>1019</c:v>
                </c:pt>
              </c:numCache>
            </c:numRef>
          </c:val>
          <c:extLst>
            <c:ext xmlns:c16="http://schemas.microsoft.com/office/drawing/2014/chart" uri="{C3380CC4-5D6E-409C-BE32-E72D297353CC}">
              <c16:uniqueId val="{00000000-6DC5-4DCF-84DC-472A0D0E70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6</c:v>
                </c:pt>
                <c:pt idx="2">
                  <c:v>276</c:v>
                </c:pt>
              </c:numCache>
            </c:numRef>
          </c:val>
          <c:extLst>
            <c:ext xmlns:c16="http://schemas.microsoft.com/office/drawing/2014/chart" uri="{C3380CC4-5D6E-409C-BE32-E72D297353CC}">
              <c16:uniqueId val="{00000001-6DC5-4DCF-84DC-472A0D0E70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1412</c:v>
                </c:pt>
                <c:pt idx="1">
                  <c:v>1319</c:v>
                </c:pt>
                <c:pt idx="2">
                  <c:v>842</c:v>
                </c:pt>
              </c:numCache>
            </c:numRef>
          </c:val>
          <c:extLst>
            <c:ext xmlns:c16="http://schemas.microsoft.com/office/drawing/2014/chart" uri="{C3380CC4-5D6E-409C-BE32-E72D297353CC}">
              <c16:uniqueId val="{00000002-6DC5-4DCF-84DC-472A0D0E70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706632976575013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{FB48C4AF-9F52-4E4D-AB09-1FD157ED9CB8}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34D-452C-8E73-42D542BC7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{43E78C82-1781-4DC8-A76C-9311744745C5}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D-452C-8E73-42D542BC7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{34084FE1-8546-437C-9608-A2C357E12066}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D-452C-8E73-42D542BC7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{35C82A7E-52A2-4954-9B46-C49704EAAF8F}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D-452C-8E73-42D542BC7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{C050A3AA-5D95-485C-9253-5AAE072B73CE}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D-452C-8E73-42D542BC7EA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{7EB86D03-B3A0-45E8-A606-9D6D8407685A}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34D-452C-8E73-42D542BC7EA6}"/>
                </c:ext>
              </c:extLst>
            </c:dLbl>
            <c:dLbl>
              <c:idx val="16"/>
              <c:layout>
                <c:manualLayout>
                  <c:x val="0"/>
                  <c:y val="-6.0620140664302958E-4"/>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{1E767BD7-BAC4-48B9-9A3C-B13E503DF9A8}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34D-452C-8E73-42D542BC7EA6}"/>
                </c:ext>
              </c:extLst>
            </c:dLbl>
            <c:dLbl>
              <c:idx val="24"/>
              <c:layout>
                <c:manualLayout>
                  <c:x val="0"/>
                  <c:y val="-1.810025395451837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{906DC168-D69F-4465-93D5-DC66C5E0F2E5}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34D-452C-8E73-42D542BC7EA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{C986A579-DCE1-4FBB-AD26-4B750FEE6920}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34D-452C-8E73-42D542BC7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90</c:v>
                </c:pt>
                <c:pt idx="8">
                  <c:v>88.9</c:v>
                </c:pt>
                <c:pt idx="16">
                  <c:v>89.4</c:v>
                </c:pt>
                <c:pt idx="24">
                  <c:v>89.4</c:v>
                </c:pt>
                <c:pt idx="32">
                  <c:v>86</c:v>
                </c:pt>
              </c:numCache>
            </c:numRef>
          </c:xVal>
          <c:yVal>
            <c:numRef>
              <c:f>公会計指標分析・財政指標組合せ分析表!$BP$51:$DC$51</c:f>
              <c:numCache>
                <c:formatCode>#,##0.0;"▲ "#,##0.0</c:formatCode>
                <c:ptCount val="40"/>
                <c:pt idx="0">
                  <c:v>25.9</c:v>
                </c:pt>
                <c:pt idx="8">
                  <c:v>12.5</c:v>
                </c:pt>
                <c:pt idx="16">
                  <c:v>26.8</c:v>
                </c:pt>
                <c:pt idx="24">
                  <c:v>28</c:v>
                </c:pt>
                <c:pt idx="32">
                  <c:v>17.3</c:v>
                </c:pt>
              </c:numCache>
            </c:numRef>
          </c:yVal>
          <c:smooth val="0"/>
          <c:extLst>
            <c:ext xmlns:c16="http://schemas.microsoft.com/office/drawing/2014/chart" uri="{C3380CC4-5D6E-409C-BE32-E72D297353CC}">
              <c16:uniqueId val="{00000009-834D-452C-8E73-42D542BC7E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{FFB5513A-8F81-44F8-9CDA-AD7AF23899F4}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34D-452C-8E73-42D542BC7E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{ADBAF1D3-5E72-41AF-BF0E-0D1A9237849E}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D-452C-8E73-42D542BC7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{E1E6EF81-909D-4921-A33C-E99A7198B94B}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D-452C-8E73-42D542BC7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{253335A2-0B1B-4592-B1C8-A22DE8BB7F1C}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D-452C-8E73-42D542BC7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{9C3A2670-DF80-438F-A778-5676899F2774}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D-452C-8E73-42D542BC7E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{E7D51482-EF2B-4A0F-AB2F-054FED9C98CF}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34D-452C-8E73-42D542BC7E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{97E49C3E-BA8A-44A1-BBF8-D789D14FD0F7}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34D-452C-8E73-42D542BC7E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{B69F7B74-AE2C-43DD-AF13-FD67E7B7226D}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34D-452C-8E73-42D542BC7E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{C29208DE-18A6-4817-9AF6-F526F62F5F96}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34D-452C-8E73-42D542BC7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62.6</c:v>
                </c:pt>
                <c:pt idx="16">
                  <c:v>63.5</c:v>
                </c:pt>
                <c:pt idx="24">
                  <c:v>66</c:v>
                </c:pt>
                <c:pt idx="32">
                  <c:v>66.3</c:v>
                </c:pt>
              </c:numCache>
            </c:numRef>
          </c:xVal>
          <c:yVal>
            <c:numRef>
              <c:f>公会計指標分析・財政指標組合せ分析表!$BP$55:$DC$55</c:f>
              <c:numCache>
                <c:formatCode>#,##0.0;"▲ "#,##0.0</c:formatCode>
                <c:ptCount val="40"/>
                <c:pt idx="0">
                  <c:v>37.200000000000003</c:v>
                </c:pt>
                <c:pt idx="8">
                  <c:v>44.9</c:v>
                </c:pt>
                <c:pt idx="16">
                  <c:v>40.799999999999997</c:v>
                </c:pt>
                <c:pt idx="24">
                  <c:v>38.5</c:v>
                </c:pt>
                <c:pt idx="32">
                  <c:v>35.5</c:v>
                </c:pt>
              </c:numCache>
            </c:numRef>
          </c:yVal>
          <c:smooth val="0"/>
          <c:extLst>
            <c:ext xmlns:c16="http://schemas.microsoft.com/office/drawing/2014/chart" uri="{C3380CC4-5D6E-409C-BE32-E72D297353CC}">
              <c16:uniqueId val="{00000013-834D-452C-8E73-42D542BC7EA6}"/>
            </c:ext>
          </c:extLst>
        </c:ser>
        <c:dLbls>
          <c:showLegendKey val="0"/>
          <c:showVal val="1"/>
          <c:showCatName val="0"/>
          <c:showSerName val="0"/>
          <c:showPercent val="0"/>
          <c:showBubbleSize val="0"/>
        </c:dLbls>
        <c:axId val="46179840"/>
        <c:axId val="46181760"/>
      </c:scatterChart>
      <c:valAx>
        <c:axId val="46179840"/>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{CCD7BD22-5702-4033-BCD1-B53D60C2B7D7}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11-4AB0-B1AE-E8233EF500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{FD1D9B43-8C8B-4438-9591-86BC36A10002}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1-4AB0-B1AE-E8233EF500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{3AC2C55C-3B20-4DF4-A56F-115A036D76FF}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1-4AB0-B1AE-E8233EF500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{EF68C42D-FCC2-4AC1-A91E-91758CDEE5E9}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1-4AB0-B1AE-E8233EF500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{76E91E8E-A502-486B-B4D2-DF72FC397A2A}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1-4AB0-B1AE-E8233EF500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{57B37ADE-D758-4CD1-9D18-C6063D0237CB}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11-4AB0-B1AE-E8233EF500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{16C3DE79-4F92-4582-9FF7-A65D47F6D124}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11-4AB0-B1AE-E8233EF500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{BAE599C8-C25D-435E-BB8B-2E6C419C1F44}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11-4AB0-B1AE-E8233EF500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{984C4364-B210-4378-9EEF-C22ABAAC3DC2}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11-4AB0-B1AE-E8233EF500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5.8</c:v>
                </c:pt>
                <c:pt idx="16">
                  <c:v>5.4</c:v>
                </c:pt>
                <c:pt idx="24">
                  <c:v>5.9</c:v>
                </c:pt>
                <c:pt idx="32">
                  <c:v>5.7</c:v>
                </c:pt>
              </c:numCache>
            </c:numRef>
          </c:xVal>
          <c:yVal>
            <c:numRef>
              <c:f>公会計指標分析・財政指標組合せ分析表!$BP$73:$DC$73</c:f>
              <c:numCache>
                <c:formatCode>#,##0.0;"▲ "#,##0.0</c:formatCode>
                <c:ptCount val="40"/>
                <c:pt idx="0">
                  <c:v>25.9</c:v>
                </c:pt>
                <c:pt idx="8">
                  <c:v>12.5</c:v>
                </c:pt>
                <c:pt idx="16">
                  <c:v>26.8</c:v>
                </c:pt>
                <c:pt idx="24">
                  <c:v>28</c:v>
                </c:pt>
                <c:pt idx="32">
                  <c:v>17.3</c:v>
                </c:pt>
              </c:numCache>
            </c:numRef>
          </c:yVal>
          <c:smooth val="0"/>
          <c:extLst>
            <c:ext xmlns:c16="http://schemas.microsoft.com/office/drawing/2014/chart" uri="{C3380CC4-5D6E-409C-BE32-E72D297353CC}">
              <c16:uniqueId val="{00000009-5E11-4AB0-B1AE-E8233EF500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{3A648C17-BE0A-4D7F-A60B-D1C8F83C77BF}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11-4AB0-B1AE-E8233EF500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{7CC2E551-E3EB-42A1-B0E6-02A3ABC82112}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1-4AB0-B1AE-E8233EF500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{B9433301-69DF-4FBC-A6A7-A6D619114D6C}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1-4AB0-B1AE-E8233EF500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{A9E6D602-6E9D-4F2A-A1A0-2458FC785347}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1-4AB0-B1AE-E8233EF500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{44CABB65-3408-4532-BC66-31FD2BCD0E0B}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1-4AB0-B1AE-E8233EF500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{6069722D-0547-41E8-ABFC-506B1007690C}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11-4AB0-B1AE-E8233EF500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{5B4DDD45-6F92-4091-953D-951FB9746725}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11-4AB0-B1AE-E8233EF500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{56AE8CF5-B7D8-4BD1-9DE3-6968023EA88F}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11-4AB0-B1AE-E8233EF500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{BC4F2288-2A79-4135-A389-E03EFA7E8789}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11-4AB0-B1AE-E8233EF500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8.9</c:v>
                </c:pt>
                <c:pt idx="32">
                  <c:v>8.8000000000000007</c:v>
                </c:pt>
              </c:numCache>
            </c:numRef>
          </c:xVal>
          <c:yVal>
            <c:numRef>
              <c:f>公会計指標分析・財政指標組合せ分析表!$BP$77:$DC$77</c:f>
              <c:numCache>
                <c:formatCode>#,##0.0;"▲ "#,##0.0</c:formatCode>
                <c:ptCount val="40"/>
                <c:pt idx="0">
                  <c:v>37.200000000000003</c:v>
                </c:pt>
                <c:pt idx="8">
                  <c:v>44.9</c:v>
                </c:pt>
                <c:pt idx="16">
                  <c:v>40.799999999999997</c:v>
                </c:pt>
                <c:pt idx="24">
                  <c:v>38.5</c:v>
                </c:pt>
                <c:pt idx="32">
                  <c:v>35.5</c:v>
                </c:pt>
              </c:numCache>
            </c:numRef>
          </c:yVal>
          <c:smooth val="0"/>
          <c:extLst>
            <c:ext xmlns:c16="http://schemas.microsoft.com/office/drawing/2014/chart" uri="{C3380CC4-5D6E-409C-BE32-E72D297353CC}">
              <c16:uniqueId val="{00000013-5E11-4AB0-B1AE-E8233EF50006}"/>
            </c:ext>
          </c:extLst>
        </c:ser>
        <c:dLbls>
          <c:showLegendKey val="0"/>
          <c:showVal val="1"/>
          <c:showCatName val="0"/>
          <c:showSerName val="0"/>
          <c:showPercent val="0"/>
          <c:showBubbleSize val="0"/>
        </c:dLbls>
        <c:axId val="84219776"/>
        <c:axId val="84234240"/>
      </c:scatterChart>
      <c:valAx>
        <c:axId val="84219776"/>
        <c:scaling>
          <c:orientation val="minMax"/>
          <c:max val="10.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一般会計元利償還金は、中学校校舎建設、給食センター建設、観光情報館建設等による新規起債の発行に伴い上昇傾向にある。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公営企業債の元利償還金に対する繰入金は、下水道債の償還ピークを過ぎ減少へ転じている。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実質公債費比率の分子は、荒熊内地区公共施設整備事業に伴う新規起債の発行額の増加により元利償還金が増となる見込みであるため、町全体の事業内容の精査、取捨選択を徹底し可能な限り起債の発行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満期一括償還を想定した減債基金の積立はしていない。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一般会計等に係る地方債の現在高は、令和元年度荒熊内地区公共施設整備事業に伴う起債の新規発行により増加した。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組合等負担等見込額は減少傾向にあるが、今後、施設や設備の更新時期が迫っており、計画的な整備を図っていく必要がある。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退職手当負担見込額は、退職者数以内の補充による職員数の減少により、年々減少傾向にある。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充当可能基金は、歳計剰余金等による基金積立額の増により増加した。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今後も荒熊内地区公共施設整備事業に伴う起債の新規発行の増加、将来負担比率の上昇が予想されるため、町全体の事業内容の精査、取捨選択を徹底し、可能な限り起債の発行を抑制するよう努めていく。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歳計剰余金と併せ、財政調整基金に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百万円積み立てた一方、荒熊内地区公共施設整備事業のため合併振興基金を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役場庁舎の統廃合を視野に入れ、庁舎建設基金の積み立てを進め、計画的に増額していく予定である。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・庁舎建設基金：町庁舎建設の財源の充てる。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・霊園財政調整基金：霊園区画売払収入等を財源に積み立て、七戸霊園事業特別会計の財源調整に充てる。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・森林環境基金：森林環境整備及びその促進に関する施策の財源に充てる。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・地域づくり推進基金：ふるさと創生事業を契機とし、町の特色を生かした独創的かつ個性的なまちづくりの経費に充てる。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・美術資料等取得基金：美術品その他の美術資料の取得及び修繕に要する経費の財源に充てる。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・下水道事業債償還基金：下水道等処理施設を整備する事業に関する下水道事業債の元利償還に要する経費の財源に充てる。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・人材育成基金：歴史、伝統、文化、産業等の特色を活かした町づくりのための人材の育成を図る事業に要する経費に充てる。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・交通遺児基金：七戸町交通遺児の健やかな成長を図るための事業に要する経費に充てる。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・庁舎建設基金：歳計剰余金と併せ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・合併振興基金：荒熊内地区公共施設整備事業に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人を限度に奨学金を給付していることによる減。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・庁舎建設基金：財政状況を見ながら計画的に積立てする予定。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景気の動向による町税の変動に対応するため基金増額分として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今後、荒熊内地区公共施設整備事業に伴う起債の借入額が膨らむ見込みのため、歳計剰余金を財政調整基金、減債基金、庁舎建設基金の残高のバランスを見ながら各基金へ積み立てる計画である。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49D32E-9D34-4907-AE25-064975D32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BC64DA-A68E-4706-9AFA-D5897C1D1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A47F511-59A9-4025-8058-98DD430CC8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BF4EB7B-E0AC-4FB8-B7A8-0FE0FD6E13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B76247-B6DA-4513-B190-E89A0ACA2B6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64815BB-13FA-440F-9CB3-E893BD08B2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8833381-4B30-4364-82F9-B236FC4FF06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8E58B1B-A79B-4CB8-BE84-063FF1D741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04472E9-4516-4EAF-B44A-C140666BE9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B52D1B-0ABB-428B-B97D-B2C306A7C3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C404778-07DF-4D70-8BDD-E48F181464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057A63-6F47-4A7B-A07B-CA691ACE51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D42E2B-9CF2-4301-9203-40A4B9A4BE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1AC5A9-2715-4BB6-9D36-7F5DBAE3F5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2ACBE4-E6B1-40D3-9B78-D95171A9E7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AA312C-565B-4D4F-AB23-B1E171B3DD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F88D4A-191A-46AB-8A78-4BFD63E935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D48A486-6261-425F-AFF9-D106A9B02E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0763BC-52EE-4FA4-BD4C-A7A1F16919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572FFB-BD8A-44BB-8D2B-3CAE560B55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A1BF2C1-4A2C-444B-8CD9-3DA46915D2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E822E0C-CA58-4694-96E8-DA2A89323B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FF65DFB-5C12-4BF4-9B87-44BF0A7CB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62F3F0E-4742-4964-804D-EB3F350AE5E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1DF570-155E-4FD1-AE32-0FD45574CB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F9976A-7683-4D49-8F69-26F5810B2D4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09AE8A-66C5-44F1-B246-CE3D516D6E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C5A32A7-83E2-4B21-B349-35A78827A8E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27E2E94-7180-440A-8340-D1E020696B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508A37-6892-4C90-87DE-59E15EE84B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F195353-6711-4CE5-AD0E-F7BB444818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B680861-0A09-43EA-8942-DC7EC5CB92C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AF20688-B369-47A1-B02C-4CFD7C4710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33326BB-9F77-4C05-BA44-DD784132C3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3D88E2-FDAE-42BF-80A4-28F2FA3F36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1FD81C2-796B-4B5A-AC25-91E1F155A2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F715419-F227-43E3-8A9D-4CB733176E8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66DDD1F-3793-4AF3-92A8-D94EC8CD69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DF29C69-EBD9-45D8-9DCB-4A72DE829A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545C31-4014-4895-B1CB-E1CFEBBCB9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64D7868-A3A5-4B59-A79D-9582A35865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3EE5698-4D80-42DE-99A7-89BC25E588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4C94C42-A51E-4326-B307-0E1E6F7FF59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347696-2EE4-465F-9523-060FC459FC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94F4F42-19D3-4393-BC5D-8D3554AAF3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AB26263-0C9F-4358-AB30-4068BD33A2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99A65A1-E529-4F00-B77F-3AF8AE0FFD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月に策定した公共施設等マネジメント計画において、公共施設等の延床面積を</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％程度縮減する目標を掲げ、老朽化した施設の集約化・複合化を進めることとしているが、有形固定資産減価償却率は類似団体内平均を上回っている。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ACBD28-6BB4-47EB-BE62-BEC2B47AA09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D52038E-EF83-441B-AE67-A7B44D78B4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DA6BC57-65F2-4B16-83B4-3F621FB36AA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66C80D7-A83A-444E-B487-D3EF64BE3D7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6BF1F52-21E3-472F-BA4A-A48767D003F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2D9C1D9-4DA5-4C27-8417-CB02A53177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0F3A94D-6A2B-4A00-9086-2D21A356CD2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7D0D7E6-CF96-4351-90D0-56D4C71FA57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B758685-76FD-40BA-A391-8AA411B6489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5AFB37A-83C7-489D-9EDA-41D41782A86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94043A6-2E35-43FA-AE10-B09326852C3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76FAC77-B8CE-4094-BE96-E53B98AB658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2C3774-AE56-4542-91C2-217822009D8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3DBB68D-8582-4FC2-AA9F-05D8D4A6B0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0B3FDC2-35DD-47AB-803B-CC48908127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A1AA618-A208-44E6-92B4-34792F9F4A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D8C8B35E-ED9F-4268-9EA2-3F837A093D91}"/>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19E47716-DB84-4FAF-87F5-DC1798DA9B39}"/>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F9989CCA-2D98-4456-963B-F57EF7D905BE}"/>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CF2C89C9-37E9-41FC-A5B0-6A0E984BB65D}"/>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05FFB6DC-BEAF-40BE-B01D-9005D64A9C26}"/>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8FF2AE18-B3B6-42E8-BB13-F9B132D01909}"/>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15494336-5D23-4207-A0E4-649975479AB3}"/>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8B5BA380-A598-4FC8-986E-F76D80A2E1DC}"/>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ADF9517F-ACA9-41BE-A4F5-A6B81F329D21}"/>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2D56156D-81DC-49BB-BC78-16A87CC418F4}"/>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70062</xdr:rowOff>
    </xdr:from>
    <xdr:to>
      <xdr:col>7</xdr:col>
      <xdr:colOff>187325</xdr:colOff>
      <xdr:row>28</xdr:row>
      <xdr:rowOff>212</xdr:rowOff>
    </xdr:to>
    <xdr:sp macro="" textlink="">
      <xdr:nvSpPr>
        <xdr:cNvPr id="75" name="フローチャート: 判断 74">
          <a:extLst>
            <a:ext uri="{FF2B5EF4-FFF2-40B4-BE49-F238E27FC236}">
              <a16:creationId xmlns:a16="http://schemas.microsoft.com/office/drawing/2014/main" id="{BA82BE7F-8589-4F1E-8336-35101018DECC}"/>
            </a:ext>
          </a:extLst>
        </xdr:cNvPr>
        <xdr:cNvSpPr/>
      </xdr:nvSpPr>
      <xdr:spPr>
        <a:xfrm>
          <a:off x="1714500" y="547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90E161-941F-4AC4-9099-1ABCEACB6CF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63B8470-4F7C-4AF7-817A-6C39C08CCE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FC51D9D-9785-4984-BFE7-9DFB20FDB9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0746184-08B8-45F7-806A-0BFA3A4CA3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C84AFFF-389C-41D2-9984-30CAB912B3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128058</xdr:rowOff>
    </xdr:from>
    <xdr:to>
      <xdr:col>23</xdr:col>
      <xdr:colOff>136525</xdr:colOff>
      <xdr:row>34</xdr:row>
      <xdr:rowOff>58208</xdr:rowOff>
    </xdr:to>
    <xdr:sp macro="" textlink="">
      <xdr:nvSpPr>
        <xdr:cNvPr id="81" name="楕円 80">
          <a:extLst>
            <a:ext uri="{FF2B5EF4-FFF2-40B4-BE49-F238E27FC236}">
              <a16:creationId xmlns:a16="http://schemas.microsoft.com/office/drawing/2014/main" id="{2519766C-DE7D-474A-8CC0-2D20FCEC6EDC}"/>
            </a:ext>
          </a:extLst>
        </xdr:cNvPr>
        <xdr:cNvSpPr/>
      </xdr:nvSpPr>
      <xdr:spPr>
        <a:xfrm>
          <a:off x="4711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42985</xdr:rowOff>
    </xdr:from>
    <xdr:ext cx="405111" cy="259045"/>
    <xdr:sp macro="" textlink="">
      <xdr:nvSpPr>
        <xdr:cNvPr id="82" name="有形固定資産減価償却率該当値テキスト">
          <a:extLst>
            <a:ext uri="{FF2B5EF4-FFF2-40B4-BE49-F238E27FC236}">
              <a16:creationId xmlns:a16="http://schemas.microsoft.com/office/drawing/2014/main" id="{51D17E27-DE02-43F7-8948-FA69B767BD4E}"/>
            </a:ext>
          </a:extLst>
        </xdr:cNvPr>
        <xdr:cNvSpPr txBox="1"/>
      </xdr:nvSpPr>
      <xdr:spPr>
        <a:xfrm>
          <a:off x="4813300" y="647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78952</xdr:rowOff>
    </xdr:from>
    <xdr:to>
      <xdr:col>19</xdr:col>
      <xdr:colOff>187325</xdr:colOff>
      <xdr:row>35</xdr:row>
      <xdr:rowOff>9102</xdr:rowOff>
    </xdr:to>
    <xdr:sp macro="" textlink="">
      <xdr:nvSpPr>
        <xdr:cNvPr id="83" name="楕円 82">
          <a:extLst>
            <a:ext uri="{FF2B5EF4-FFF2-40B4-BE49-F238E27FC236}">
              <a16:creationId xmlns:a16="http://schemas.microsoft.com/office/drawing/2014/main" id="{3EDF9953-5C3B-491D-AB70-A996D9A52C86}"/>
            </a:ext>
          </a:extLst>
        </xdr:cNvPr>
        <xdr:cNvSpPr/>
      </xdr:nvSpPr>
      <xdr:spPr>
        <a:xfrm>
          <a:off x="400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7408</xdr:rowOff>
    </xdr:from>
    <xdr:to>
      <xdr:col>23</xdr:col>
      <xdr:colOff>85725</xdr:colOff>
      <xdr:row>34</xdr:row>
      <xdr:rowOff>129752</xdr:rowOff>
    </xdr:to>
    <xdr:cxnSp macro="">
      <xdr:nvCxnSpPr>
        <xdr:cNvPr id="84" name="直線コネクタ 83">
          <a:extLst>
            <a:ext uri="{FF2B5EF4-FFF2-40B4-BE49-F238E27FC236}">
              <a16:creationId xmlns:a16="http://schemas.microsoft.com/office/drawing/2014/main" id="{9B532108-CF10-4F4D-A00E-E296464465A2}"/>
            </a:ext>
          </a:extLst>
        </xdr:cNvPr>
        <xdr:cNvCxnSpPr/>
      </xdr:nvCxnSpPr>
      <xdr:spPr>
        <a:xfrm flipV="1">
          <a:off x="4051300" y="6608233"/>
          <a:ext cx="7112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78952</xdr:rowOff>
    </xdr:from>
    <xdr:to>
      <xdr:col>15</xdr:col>
      <xdr:colOff>187325</xdr:colOff>
      <xdr:row>35</xdr:row>
      <xdr:rowOff>9102</xdr:rowOff>
    </xdr:to>
    <xdr:sp macro="" textlink="">
      <xdr:nvSpPr>
        <xdr:cNvPr id="85" name="楕円 84">
          <a:extLst>
            <a:ext uri="{FF2B5EF4-FFF2-40B4-BE49-F238E27FC236}">
              <a16:creationId xmlns:a16="http://schemas.microsoft.com/office/drawing/2014/main" id="{BEB0097B-17C4-49F1-81F8-F39E1FC153A9}"/>
            </a:ext>
          </a:extLst>
        </xdr:cNvPr>
        <xdr:cNvSpPr/>
      </xdr:nvSpPr>
      <xdr:spPr>
        <a:xfrm>
          <a:off x="3238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129752</xdr:rowOff>
    </xdr:from>
    <xdr:to>
      <xdr:col>19</xdr:col>
      <xdr:colOff>136525</xdr:colOff>
      <xdr:row>34</xdr:row>
      <xdr:rowOff>129752</xdr:rowOff>
    </xdr:to>
    <xdr:cxnSp macro="">
      <xdr:nvCxnSpPr>
        <xdr:cNvPr id="86" name="直線コネクタ 85">
          <a:extLst>
            <a:ext uri="{FF2B5EF4-FFF2-40B4-BE49-F238E27FC236}">
              <a16:creationId xmlns:a16="http://schemas.microsoft.com/office/drawing/2014/main" id="{4181B67D-7E68-4C31-8F4C-C5F0DBD923E1}"/>
            </a:ext>
          </a:extLst>
        </xdr:cNvPr>
        <xdr:cNvCxnSpPr/>
      </xdr:nvCxnSpPr>
      <xdr:spPr>
        <a:xfrm>
          <a:off x="3289300" y="67305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60960</xdr:rowOff>
    </xdr:from>
    <xdr:to>
      <xdr:col>11</xdr:col>
      <xdr:colOff>187325</xdr:colOff>
      <xdr:row>34</xdr:row>
      <xdr:rowOff>162560</xdr:rowOff>
    </xdr:to>
    <xdr:sp macro="" textlink="">
      <xdr:nvSpPr>
        <xdr:cNvPr id="87" name="楕円 86">
          <a:extLst>
            <a:ext uri="{FF2B5EF4-FFF2-40B4-BE49-F238E27FC236}">
              <a16:creationId xmlns:a16="http://schemas.microsoft.com/office/drawing/2014/main" id="{5A2BDDAA-8391-4560-AA53-9DBAD05CA1F6}"/>
            </a:ext>
          </a:extLst>
        </xdr:cNvPr>
        <xdr:cNvSpPr/>
      </xdr:nvSpPr>
      <xdr:spPr>
        <a:xfrm>
          <a:off x="2476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111760</xdr:rowOff>
    </xdr:from>
    <xdr:to>
      <xdr:col>15</xdr:col>
      <xdr:colOff>136525</xdr:colOff>
      <xdr:row>34</xdr:row>
      <xdr:rowOff>129752</xdr:rowOff>
    </xdr:to>
    <xdr:cxnSp macro="">
      <xdr:nvCxnSpPr>
        <xdr:cNvPr id="88" name="直線コネクタ 87">
          <a:extLst>
            <a:ext uri="{FF2B5EF4-FFF2-40B4-BE49-F238E27FC236}">
              <a16:creationId xmlns:a16="http://schemas.microsoft.com/office/drawing/2014/main" id="{FB0F41CD-8D1B-4E2A-93EA-C8736B0088E3}"/>
            </a:ext>
          </a:extLst>
        </xdr:cNvPr>
        <xdr:cNvCxnSpPr/>
      </xdr:nvCxnSpPr>
      <xdr:spPr>
        <a:xfrm>
          <a:off x="2527300" y="671258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100542</xdr:rowOff>
    </xdr:from>
    <xdr:to>
      <xdr:col>7</xdr:col>
      <xdr:colOff>187325</xdr:colOff>
      <xdr:row>35</xdr:row>
      <xdr:rowOff>30692</xdr:rowOff>
    </xdr:to>
    <xdr:sp macro="" textlink="">
      <xdr:nvSpPr>
        <xdr:cNvPr id="89" name="楕円 88">
          <a:extLst>
            <a:ext uri="{FF2B5EF4-FFF2-40B4-BE49-F238E27FC236}">
              <a16:creationId xmlns:a16="http://schemas.microsoft.com/office/drawing/2014/main" id="{84A0C303-5730-45F6-ADA7-8D8A5E58B657}"/>
            </a:ext>
          </a:extLst>
        </xdr:cNvPr>
        <xdr:cNvSpPr/>
      </xdr:nvSpPr>
      <xdr:spPr>
        <a:xfrm>
          <a:off x="1714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111760</xdr:rowOff>
    </xdr:from>
    <xdr:to>
      <xdr:col>11</xdr:col>
      <xdr:colOff>136525</xdr:colOff>
      <xdr:row>34</xdr:row>
      <xdr:rowOff>151342</xdr:rowOff>
    </xdr:to>
    <xdr:cxnSp macro="">
      <xdr:nvCxnSpPr>
        <xdr:cNvPr id="90" name="直線コネクタ 89">
          <a:extLst>
            <a:ext uri="{FF2B5EF4-FFF2-40B4-BE49-F238E27FC236}">
              <a16:creationId xmlns:a16="http://schemas.microsoft.com/office/drawing/2014/main" id="{CB8A4CA0-C181-441E-A2FA-D8734593E408}"/>
            </a:ext>
          </a:extLst>
        </xdr:cNvPr>
        <xdr:cNvCxnSpPr/>
      </xdr:nvCxnSpPr>
      <xdr:spPr>
        <a:xfrm flipV="1">
          <a:off x="1765300" y="67125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1" name="n_1aveValue有形固定資産減価償却率">
          <a:extLst>
            <a:ext uri="{FF2B5EF4-FFF2-40B4-BE49-F238E27FC236}">
              <a16:creationId xmlns:a16="http://schemas.microsoft.com/office/drawing/2014/main" id="{3818A7D1-D51C-40AC-99DF-88B76A6C4B80}"/>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2" name="n_2aveValue有形固定資産減価償却率">
          <a:extLst>
            <a:ext uri="{FF2B5EF4-FFF2-40B4-BE49-F238E27FC236}">
              <a16:creationId xmlns:a16="http://schemas.microsoft.com/office/drawing/2014/main" id="{46119EFF-01DF-4BD6-B6EA-24715F1DD468}"/>
            </a:ext>
          </a:extLst>
        </xdr:cNvPr>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a:extLst>
            <a:ext uri="{FF2B5EF4-FFF2-40B4-BE49-F238E27FC236}">
              <a16:creationId xmlns:a16="http://schemas.microsoft.com/office/drawing/2014/main" id="{D328B5B0-8BA4-4CCF-B5CB-F9C7ABA76412}"/>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4" name="n_4aveValue有形固定資産減価償却率">
          <a:extLst>
            <a:ext uri="{FF2B5EF4-FFF2-40B4-BE49-F238E27FC236}">
              <a16:creationId xmlns:a16="http://schemas.microsoft.com/office/drawing/2014/main" id="{20CF3CEC-B29A-466D-881C-ED0F439F1EE3}"/>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229</xdr:rowOff>
    </xdr:from>
    <xdr:ext cx="405111" cy="259045"/>
    <xdr:sp macro="" textlink="">
      <xdr:nvSpPr>
        <xdr:cNvPr id="95" name="n_1mainValue有形固定資産減価償却率">
          <a:extLst>
            <a:ext uri="{FF2B5EF4-FFF2-40B4-BE49-F238E27FC236}">
              <a16:creationId xmlns:a16="http://schemas.microsoft.com/office/drawing/2014/main" id="{A43CCD2B-7F1A-4A6E-A2C2-2A515150E6C0}"/>
            </a:ext>
          </a:extLst>
        </xdr:cNvPr>
        <xdr:cNvSpPr txBox="1"/>
      </xdr:nvSpPr>
      <xdr:spPr>
        <a:xfrm>
          <a:off x="38360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229</xdr:rowOff>
    </xdr:from>
    <xdr:ext cx="405111" cy="259045"/>
    <xdr:sp macro="" textlink="">
      <xdr:nvSpPr>
        <xdr:cNvPr id="96" name="n_2mainValue有形固定資産減価償却率">
          <a:extLst>
            <a:ext uri="{FF2B5EF4-FFF2-40B4-BE49-F238E27FC236}">
              <a16:creationId xmlns:a16="http://schemas.microsoft.com/office/drawing/2014/main" id="{E35BBC77-8158-4B31-87B0-78D50323BC4E}"/>
            </a:ext>
          </a:extLst>
        </xdr:cNvPr>
        <xdr:cNvSpPr txBox="1"/>
      </xdr:nvSpPr>
      <xdr:spPr>
        <a:xfrm>
          <a:off x="30867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153687</xdr:rowOff>
    </xdr:from>
    <xdr:ext cx="405111" cy="259045"/>
    <xdr:sp macro="" textlink="">
      <xdr:nvSpPr>
        <xdr:cNvPr id="97" name="n_3mainValue有形固定資産減価償却率">
          <a:extLst>
            <a:ext uri="{FF2B5EF4-FFF2-40B4-BE49-F238E27FC236}">
              <a16:creationId xmlns:a16="http://schemas.microsoft.com/office/drawing/2014/main" id="{E863DDBE-E081-4EBE-BE6B-4759AAF6F8F2}"/>
            </a:ext>
          </a:extLst>
        </xdr:cNvPr>
        <xdr:cNvSpPr txBox="1"/>
      </xdr:nvSpPr>
      <xdr:spPr>
        <a:xfrm>
          <a:off x="2324744" y="675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21819</xdr:rowOff>
    </xdr:from>
    <xdr:ext cx="405111" cy="259045"/>
    <xdr:sp macro="" textlink="">
      <xdr:nvSpPr>
        <xdr:cNvPr id="98" name="n_4mainValue有形固定資産減価償却率">
          <a:extLst>
            <a:ext uri="{FF2B5EF4-FFF2-40B4-BE49-F238E27FC236}">
              <a16:creationId xmlns:a16="http://schemas.microsoft.com/office/drawing/2014/main" id="{7C5A3EDA-2B2C-490C-9C6E-34CB5C2B7975}"/>
            </a:ext>
          </a:extLst>
        </xdr:cNvPr>
        <xdr:cNvSpPr txBox="1"/>
      </xdr:nvSpPr>
      <xdr:spPr>
        <a:xfrm>
          <a:off x="1562744"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F16F008-3A07-43FB-93EB-BDCD98C16CD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5A42D8F-0E2A-4ED2-9C23-0AFCB6608C1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BB6DAAD-5195-4EA4-AB56-215577CF4F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BF84071-4853-4281-B7F8-E29E80602B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03FCD0D-1225-4EF9-B02E-033C484C65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3EFA374-AA34-4E67-9B20-ABE67255B5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93ED525-FE39-42B1-99A1-91CAF701A7A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6BED008-F3D6-4ED7-9DB2-1FCA0FAE5C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5B4FAD5-4489-4780-A673-5DA8A9562D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0FB180E-5ACE-4353-BCBD-7AF073BD83E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FECABF7-40A4-4675-9A76-7E3135A653C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46304A8-D65B-4E8B-A113-A1F332CA62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BA6949A-029D-4222-A6D3-E05BA06492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小学校屋内運動場大規模改造事業、役場七戸庁舎耐震改修等事業など大規模建設事業に係る地方債発行に伴い、将来負担額は増加傾向にあるが、債務償還比率は類似団体内平均と同程度で推移している。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C32CFC6-5A9A-4A78-8627-1DE40012E6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A88CFDF-65C0-4A96-90AA-98ACC942B1A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B9023BE-535B-4144-B44C-25DAE8FCA5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DF43D582-349B-44D1-B055-A63CD0A0655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D2348A33-C3F7-44CB-86D1-B2883E6E3578}"/>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2F132B13-6624-4959-8F0F-364683636891}"/>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22EB556A-06CF-4B97-893F-897FEF9955B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85821C39-1107-4443-AEFB-DC9B6D36C36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5ACDF833-76D3-49ED-B222-39A15E7E5A8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A87C185A-6523-429B-8E86-38811F0F47A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B36EC4AC-00E1-41CD-9FFF-354D42D4C535}"/>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5E8C685-8252-497F-AC2F-626808BC04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413D0A98-F2CF-4054-9705-01EB2D0AD735}"/>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B1310B0-7C84-4572-81A4-9E7EBB2487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3576696D-749A-4F16-8DCB-07EBFC8642B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37DF2B78-5DFB-4731-B112-E5061840055E}"/>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8A7D862B-82C7-48F8-9DA7-36F6FC48C3A6}"/>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BEC0F904-BA7A-4320-8416-FA12E90F2D83}"/>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790E67CB-1153-45C4-8157-04A6727881BD}"/>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31" name="債務償還比率平均値テキスト">
          <a:extLst>
            <a:ext uri="{FF2B5EF4-FFF2-40B4-BE49-F238E27FC236}">
              <a16:creationId xmlns:a16="http://schemas.microsoft.com/office/drawing/2014/main" id="{2FDD95EF-E9D0-4305-80AB-692E76793460}"/>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F3CB6BEC-0EBF-4291-8ADD-4D112E5D08B2}"/>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C57CEDF1-D466-49F9-9358-83159937BF8D}"/>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5082170E-A22A-49EE-B9BA-2B2F81D9EC48}"/>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F8F61817-B717-4EF7-87A1-9BB1B5D2762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106832</xdr:rowOff>
    </xdr:from>
    <xdr:to>
      <xdr:col>60</xdr:col>
      <xdr:colOff>123825</xdr:colOff>
      <xdr:row>31</xdr:row>
      <xdr:rowOff>36982</xdr:rowOff>
    </xdr:to>
    <xdr:sp macro="" textlink="">
      <xdr:nvSpPr>
        <xdr:cNvPr id="136" name="フローチャート: 判断 135">
          <a:extLst>
            <a:ext uri="{FF2B5EF4-FFF2-40B4-BE49-F238E27FC236}">
              <a16:creationId xmlns:a16="http://schemas.microsoft.com/office/drawing/2014/main" id="{70B1A60F-D731-410F-9E38-EC151274099E}"/>
            </a:ext>
          </a:extLst>
        </xdr:cNvPr>
        <xdr:cNvSpPr/>
      </xdr:nvSpPr>
      <xdr:spPr>
        <a:xfrm>
          <a:off x="11747500" y="602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8A5FA7F-4151-4569-9239-B0869358E1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4003F60-5D6C-4137-8989-1541E77B92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3C229C1-7931-49A5-BE10-9A9318DA0C6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A93402-6101-49A5-8A97-AAE635BA91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6F88519-47CD-4E4B-9F8B-D9EA0D5020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35776</xdr:rowOff>
    </xdr:from>
    <xdr:to>
      <xdr:col>76</xdr:col>
      <xdr:colOff>73025</xdr:colOff>
      <xdr:row>31</xdr:row>
      <xdr:rowOff>137376</xdr:rowOff>
    </xdr:to>
    <xdr:sp macro="" textlink="">
      <xdr:nvSpPr>
        <xdr:cNvPr id="142" name="楕円 141">
          <a:extLst>
            <a:ext uri="{FF2B5EF4-FFF2-40B4-BE49-F238E27FC236}">
              <a16:creationId xmlns:a16="http://schemas.microsoft.com/office/drawing/2014/main" id="{7A27E2FC-6EDE-4D14-ACE3-B88ED6EC559C}"/>
            </a:ext>
          </a:extLst>
        </xdr:cNvPr>
        <xdr:cNvSpPr/>
      </xdr:nvSpPr>
      <xdr:spPr>
        <a:xfrm>
          <a:off x="14744700" y="61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14203</xdr:rowOff>
    </xdr:from>
    <xdr:ext cx="469744" cy="259045"/>
    <xdr:sp macro="" textlink="">
      <xdr:nvSpPr>
        <xdr:cNvPr id="143" name="債務償還比率該当値テキスト">
          <a:extLst>
            <a:ext uri="{FF2B5EF4-FFF2-40B4-BE49-F238E27FC236}">
              <a16:creationId xmlns:a16="http://schemas.microsoft.com/office/drawing/2014/main" id="{946D9F6E-2918-4D7F-BF1A-0C0E1609DD5E}"/>
            </a:ext>
          </a:extLst>
        </xdr:cNvPr>
        <xdr:cNvSpPr txBox="1"/>
      </xdr:nvSpPr>
      <xdr:spPr>
        <a:xfrm>
          <a:off x="14846300" y="61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122999</xdr:rowOff>
    </xdr:from>
    <xdr:to>
      <xdr:col>72</xdr:col>
      <xdr:colOff>123825</xdr:colOff>
      <xdr:row>32</xdr:row>
      <xdr:rowOff>53149</xdr:rowOff>
    </xdr:to>
    <xdr:sp macro="" textlink="">
      <xdr:nvSpPr>
        <xdr:cNvPr id="144" name="楕円 143">
          <a:extLst>
            <a:ext uri="{FF2B5EF4-FFF2-40B4-BE49-F238E27FC236}">
              <a16:creationId xmlns:a16="http://schemas.microsoft.com/office/drawing/2014/main" id="{0E3A85A1-270F-41F0-8967-A6F4BDB6732E}"/>
            </a:ext>
          </a:extLst>
        </xdr:cNvPr>
        <xdr:cNvSpPr/>
      </xdr:nvSpPr>
      <xdr:spPr>
        <a:xfrm>
          <a:off x="14033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86576</xdr:rowOff>
    </xdr:from>
    <xdr:to>
      <xdr:col>76</xdr:col>
      <xdr:colOff>22225</xdr:colOff>
      <xdr:row>32</xdr:row>
      <xdr:rowOff>2349</xdr:rowOff>
    </xdr:to>
    <xdr:cxnSp macro="">
      <xdr:nvCxnSpPr>
        <xdr:cNvPr id="145" name="直線コネクタ 144">
          <a:extLst>
            <a:ext uri="{FF2B5EF4-FFF2-40B4-BE49-F238E27FC236}">
              <a16:creationId xmlns:a16="http://schemas.microsoft.com/office/drawing/2014/main" id="{1067B026-47AF-4C4F-95C6-A87AFDA35EDC}"/>
            </a:ext>
          </a:extLst>
        </xdr:cNvPr>
        <xdr:cNvCxnSpPr/>
      </xdr:nvCxnSpPr>
      <xdr:spPr>
        <a:xfrm flipV="1">
          <a:off x="14084300" y="6173051"/>
          <a:ext cx="711200" cy="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30594</xdr:rowOff>
    </xdr:from>
    <xdr:to>
      <xdr:col>68</xdr:col>
      <xdr:colOff>123825</xdr:colOff>
      <xdr:row>31</xdr:row>
      <xdr:rowOff>132194</xdr:rowOff>
    </xdr:to>
    <xdr:sp macro="" textlink="">
      <xdr:nvSpPr>
        <xdr:cNvPr id="146" name="楕円 145">
          <a:extLst>
            <a:ext uri="{FF2B5EF4-FFF2-40B4-BE49-F238E27FC236}">
              <a16:creationId xmlns:a16="http://schemas.microsoft.com/office/drawing/2014/main" id="{5F336856-CD1E-4CA3-B3C0-90091E7F8BB0}"/>
            </a:ext>
          </a:extLst>
        </xdr:cNvPr>
        <xdr:cNvSpPr/>
      </xdr:nvSpPr>
      <xdr:spPr>
        <a:xfrm>
          <a:off x="13271500" y="61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81394</xdr:rowOff>
    </xdr:from>
    <xdr:to>
      <xdr:col>72</xdr:col>
      <xdr:colOff>73025</xdr:colOff>
      <xdr:row>32</xdr:row>
      <xdr:rowOff>2349</xdr:rowOff>
    </xdr:to>
    <xdr:cxnSp macro="">
      <xdr:nvCxnSpPr>
        <xdr:cNvPr id="147" name="直線コネクタ 146">
          <a:extLst>
            <a:ext uri="{FF2B5EF4-FFF2-40B4-BE49-F238E27FC236}">
              <a16:creationId xmlns:a16="http://schemas.microsoft.com/office/drawing/2014/main" id="{E329897A-6B4F-4713-9D9F-D1848914185B}"/>
            </a:ext>
          </a:extLst>
        </xdr:cNvPr>
        <xdr:cNvCxnSpPr/>
      </xdr:nvCxnSpPr>
      <xdr:spPr>
        <a:xfrm>
          <a:off x="13322300" y="6167869"/>
          <a:ext cx="762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24981</xdr:rowOff>
    </xdr:from>
    <xdr:to>
      <xdr:col>64</xdr:col>
      <xdr:colOff>123825</xdr:colOff>
      <xdr:row>31</xdr:row>
      <xdr:rowOff>126581</xdr:rowOff>
    </xdr:to>
    <xdr:sp macro="" textlink="">
      <xdr:nvSpPr>
        <xdr:cNvPr id="148" name="楕円 147">
          <a:extLst>
            <a:ext uri="{FF2B5EF4-FFF2-40B4-BE49-F238E27FC236}">
              <a16:creationId xmlns:a16="http://schemas.microsoft.com/office/drawing/2014/main" id="{43BFBD74-C9A3-425F-95F5-DF7705ABC1BD}"/>
            </a:ext>
          </a:extLst>
        </xdr:cNvPr>
        <xdr:cNvSpPr/>
      </xdr:nvSpPr>
      <xdr:spPr>
        <a:xfrm>
          <a:off x="12509500" y="61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75781</xdr:rowOff>
    </xdr:from>
    <xdr:to>
      <xdr:col>68</xdr:col>
      <xdr:colOff>73025</xdr:colOff>
      <xdr:row>31</xdr:row>
      <xdr:rowOff>81394</xdr:rowOff>
    </xdr:to>
    <xdr:cxnSp macro="">
      <xdr:nvCxnSpPr>
        <xdr:cNvPr id="149" name="直線コネクタ 148">
          <a:extLst>
            <a:ext uri="{FF2B5EF4-FFF2-40B4-BE49-F238E27FC236}">
              <a16:creationId xmlns:a16="http://schemas.microsoft.com/office/drawing/2014/main" id="{1E565DD1-F7E3-4670-8E87-4433461C451A}"/>
            </a:ext>
          </a:extLst>
        </xdr:cNvPr>
        <xdr:cNvCxnSpPr/>
      </xdr:nvCxnSpPr>
      <xdr:spPr>
        <a:xfrm>
          <a:off x="12560300" y="6162256"/>
          <a:ext cx="762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132524</xdr:rowOff>
    </xdr:from>
    <xdr:to>
      <xdr:col>60</xdr:col>
      <xdr:colOff>123825</xdr:colOff>
      <xdr:row>31</xdr:row>
      <xdr:rowOff>62674</xdr:rowOff>
    </xdr:to>
    <xdr:sp macro="" textlink="">
      <xdr:nvSpPr>
        <xdr:cNvPr id="150" name="楕円 149">
          <a:extLst>
            <a:ext uri="{FF2B5EF4-FFF2-40B4-BE49-F238E27FC236}">
              <a16:creationId xmlns:a16="http://schemas.microsoft.com/office/drawing/2014/main" id="{E50EA45E-B582-4384-8398-71A638998539}"/>
            </a:ext>
          </a:extLst>
        </xdr:cNvPr>
        <xdr:cNvSpPr/>
      </xdr:nvSpPr>
      <xdr:spPr>
        <a:xfrm>
          <a:off x="11747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11874</xdr:rowOff>
    </xdr:from>
    <xdr:to>
      <xdr:col>64</xdr:col>
      <xdr:colOff>73025</xdr:colOff>
      <xdr:row>31</xdr:row>
      <xdr:rowOff>75781</xdr:rowOff>
    </xdr:to>
    <xdr:cxnSp macro="">
      <xdr:nvCxnSpPr>
        <xdr:cNvPr id="151" name="直線コネクタ 150">
          <a:extLst>
            <a:ext uri="{FF2B5EF4-FFF2-40B4-BE49-F238E27FC236}">
              <a16:creationId xmlns:a16="http://schemas.microsoft.com/office/drawing/2014/main" id="{E0E94EC3-E614-44E9-875A-D7A1187B6D9A}"/>
            </a:ext>
          </a:extLst>
        </xdr:cNvPr>
        <xdr:cNvCxnSpPr/>
      </xdr:nvCxnSpPr>
      <xdr:spPr>
        <a:xfrm>
          <a:off x="11798300" y="6098349"/>
          <a:ext cx="762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a:extLst>
            <a:ext uri="{FF2B5EF4-FFF2-40B4-BE49-F238E27FC236}">
              <a16:creationId xmlns:a16="http://schemas.microsoft.com/office/drawing/2014/main" id="{D055FF31-9105-4F99-9D6A-B9C3E7D5AE6F}"/>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a:extLst>
            <a:ext uri="{FF2B5EF4-FFF2-40B4-BE49-F238E27FC236}">
              <a16:creationId xmlns:a16="http://schemas.microsoft.com/office/drawing/2014/main" id="{A6433E22-9578-441F-8A27-BCCFF0214E6D}"/>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4" name="n_3aveValue債務償還比率">
          <a:extLst>
            <a:ext uri="{FF2B5EF4-FFF2-40B4-BE49-F238E27FC236}">
              <a16:creationId xmlns:a16="http://schemas.microsoft.com/office/drawing/2014/main" id="{EDED566A-CD2A-4AA2-B03E-6DC3FFBEF236}"/>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53509</xdr:rowOff>
    </xdr:from>
    <xdr:ext cx="469744" cy="259045"/>
    <xdr:sp macro="" textlink="">
      <xdr:nvSpPr>
        <xdr:cNvPr id="155" name="n_4aveValue債務償還比率">
          <a:extLst>
            <a:ext uri="{FF2B5EF4-FFF2-40B4-BE49-F238E27FC236}">
              <a16:creationId xmlns:a16="http://schemas.microsoft.com/office/drawing/2014/main" id="{EE25154C-EFF2-4BF0-9FE2-D33ECD815638}"/>
            </a:ext>
          </a:extLst>
        </xdr:cNvPr>
        <xdr:cNvSpPr txBox="1"/>
      </xdr:nvSpPr>
      <xdr:spPr>
        <a:xfrm>
          <a:off x="11563427" y="57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44276</xdr:rowOff>
    </xdr:from>
    <xdr:ext cx="469744" cy="259045"/>
    <xdr:sp macro="" textlink="">
      <xdr:nvSpPr>
        <xdr:cNvPr id="156" name="n_1mainValue債務償還比率">
          <a:extLst>
            <a:ext uri="{FF2B5EF4-FFF2-40B4-BE49-F238E27FC236}">
              <a16:creationId xmlns:a16="http://schemas.microsoft.com/office/drawing/2014/main" id="{354E63B3-8241-45DF-9AFF-BFD157E1D640}"/>
            </a:ext>
          </a:extLst>
        </xdr:cNvPr>
        <xdr:cNvSpPr txBox="1"/>
      </xdr:nvSpPr>
      <xdr:spPr>
        <a:xfrm>
          <a:off x="138367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148721</xdr:rowOff>
    </xdr:from>
    <xdr:ext cx="469744" cy="259045"/>
    <xdr:sp macro="" textlink="">
      <xdr:nvSpPr>
        <xdr:cNvPr id="157" name="n_2mainValue債務償還比率">
          <a:extLst>
            <a:ext uri="{FF2B5EF4-FFF2-40B4-BE49-F238E27FC236}">
              <a16:creationId xmlns:a16="http://schemas.microsoft.com/office/drawing/2014/main" id="{72455497-B758-43F0-B627-445648147551}"/>
            </a:ext>
          </a:extLst>
        </xdr:cNvPr>
        <xdr:cNvSpPr txBox="1"/>
      </xdr:nvSpPr>
      <xdr:spPr>
        <a:xfrm>
          <a:off x="13087427" y="58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143108</xdr:rowOff>
    </xdr:from>
    <xdr:ext cx="469744" cy="259045"/>
    <xdr:sp macro="" textlink="">
      <xdr:nvSpPr>
        <xdr:cNvPr id="158" name="n_3mainValue債務償還比率">
          <a:extLst>
            <a:ext uri="{FF2B5EF4-FFF2-40B4-BE49-F238E27FC236}">
              <a16:creationId xmlns:a16="http://schemas.microsoft.com/office/drawing/2014/main" id="{0FEB0920-D489-45CC-B9BB-8300C94ECA9D}"/>
            </a:ext>
          </a:extLst>
        </xdr:cNvPr>
        <xdr:cNvSpPr txBox="1"/>
      </xdr:nvSpPr>
      <xdr:spPr>
        <a:xfrm>
          <a:off x="12325427" y="58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53801</xdr:rowOff>
    </xdr:from>
    <xdr:ext cx="469744" cy="259045"/>
    <xdr:sp macro="" textlink="">
      <xdr:nvSpPr>
        <xdr:cNvPr id="159" name="n_4mainValue債務償還比率">
          <a:extLst>
            <a:ext uri="{FF2B5EF4-FFF2-40B4-BE49-F238E27FC236}">
              <a16:creationId xmlns:a16="http://schemas.microsoft.com/office/drawing/2014/main" id="{26DCC86B-FD95-4246-9891-BA08C9E56028}"/>
            </a:ext>
          </a:extLst>
        </xdr:cNvPr>
        <xdr:cNvSpPr txBox="1"/>
      </xdr:nvSpPr>
      <xdr:spPr>
        <a:xfrm>
          <a:off x="11563427" y="614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C47241CF-88E4-4E45-B7EB-EE062EBF8B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76733FD4-4542-482B-BFD9-E83BB2424B9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1430982-5B69-45E4-B61C-A6E1EC0C28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47AA1AD1-DEBD-4C8C-A99B-02E8786518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FD29DBB2-9A49-4164-BD15-144AC46E7E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85242C7-9E0C-4FE0-921D-A04489FA97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C9D14A-F90C-4D16-9755-DE81CC17B1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6A638F-37C9-4B5D-B306-D6C1492B26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1E3FCD-3D13-42EA-9C5A-14690100D4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E2EBF0-58E5-43D8-A706-3102FF8962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BC7A85-9B6B-41AE-9403-E542566E87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DBD27C-CBC4-4A01-AB73-6E21BB0375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E19430-4840-431B-9B9B-7D19DAA727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96470D-C93D-4FC4-8FE6-258C2D4D76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8B02BA-97A7-49CD-8059-5B53FEEA45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EBCB71-FBA3-4339-97ED-458A97C743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DAA03B-B284-419C-B8E8-452E42DB6A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E0C935-3BE4-4D7F-91C3-ECB3C17E40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F973B9-BD28-4B14-9D67-AA41B0F98C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65C961-E99E-4AA9-836C-358599B3C2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620A97-1D16-435D-9A90-9D5DCB77CF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00ECE1-BAF5-4FD1-9041-3EE99DFF16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0FFBF6-56EF-4A47-9C7F-B82982BBA6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9124D5-CE05-447F-BC10-CA6C3A6DBF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7A722D-910D-40EB-B9F8-E920803E3F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D04C79-A43F-4E7E-AB1F-7B993B9846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3A6E98-3839-4FB8-A57A-65151EAD19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4E562B-9DC7-4458-BCBF-703CD9204F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B4436C-7DAA-4BAF-82D1-FBD17B87E4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F76840-FAFE-4590-A4C4-5DE3A844B7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D2C305-2AE9-4288-8AD1-A33A01D9AC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C9C252-17FA-4396-98E6-B49A3995ED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9D8DDC-90DF-4071-8ED3-7112685BB6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34BAF9-3C9C-4C39-B1EB-7854417B03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30CBF4-D590-471D-8AAA-001B1D85FE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0754F9-EC93-4EC6-A38B-F0DD17F3AB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E3AFD5-B8A3-479C-A3CE-ABC22C3113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4A10FA-E415-42A6-A9BE-DDC416D269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CEB6D7-4E51-4BB4-A23D-7264C5194A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F92113-16DC-4AFD-B926-DE4E9E49C1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88263A-BDD4-438F-8CAE-72FC16FF26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52B810-6918-4350-A6DE-F2B9B0B3E8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7D9F54-34C9-43DC-870C-9077D51A50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7FF6F7-CADA-4716-871D-6F35CBB1DF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8FD8E2-D2EC-4227-A0CF-D0ABC38BAC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40E963-C7D1-45EA-8356-9805F8B789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E07007-5AD1-4B0A-8054-1DF9DF4A3B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E6659F-93E9-4B86-9976-3AA1748B61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725ADE4-FF9F-4586-B76B-AF8F258CB1C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5E5BCB7-3575-4C93-AC7D-D9BB5268832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3C464EE-4251-49EA-8682-C13E8820A0A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8F35638-FBCC-4BC8-A8EE-4A3E90B4501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7B629CC-F41F-4E4F-A9B0-1F8770F47AC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7CF6446-0BC9-4C9F-9823-A1CF5A4079B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56A92D-B3B8-4C9A-AB37-F403F05F76F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9607CD3-47E8-4F92-9AC7-8CAFAC56EE0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569EE00-4C32-4ACE-BAEE-4D4BB73A1D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153E0F8-6832-46D5-A29B-64976AD7866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9F9352B-2067-48CE-8D25-F4E250A6C2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731917F-553A-4E8C-87E5-AD30893662D4}"/>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DDC1B3E9-4806-493F-8FF5-F1C6A467E779}"/>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D5FA1493-31FA-4025-9B80-F57593B6B373}"/>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256411FF-86E1-47A5-A2F6-B57BB274D27D}"/>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7127117-C2E2-4828-990D-B827FE3EAD09}"/>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77995</xdr:rowOff>
    </xdr:from>
    <xdr:ext cx="405111" cy="259045"/>
    <xdr:sp macro="" textlink="">
      <xdr:nvSpPr>
        <xdr:cNvPr id="60" name="【道路】&#10;有形固定資産減価償却率平均値テキスト">
          <a:extLst>
            <a:ext uri="{FF2B5EF4-FFF2-40B4-BE49-F238E27FC236}">
              <a16:creationId xmlns:a16="http://schemas.microsoft.com/office/drawing/2014/main" id="{8AB5B8C3-F9AF-4EB6-A813-157352E5ED3F}"/>
            </a:ext>
          </a:extLst>
        </xdr:cNvPr>
        <xdr:cNvSpPr txBox="1"/>
      </xdr:nvSpPr>
      <xdr:spPr>
        <a:xfrm>
          <a:off x="4673600" y="6250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C7A8621C-198C-4A41-B499-4F636CC58F56}"/>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30B2DDB2-F3C1-4AE6-BF16-47F9D68A0F3D}"/>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B4F2EA92-3621-438D-8551-AD8E2599506A}"/>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D812EEA4-9351-4D16-9631-4BCFEBF4F9E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114554</xdr:rowOff>
    </xdr:from>
    <xdr:to>
      <xdr:col>6</xdr:col>
      <xdr:colOff>38100</xdr:colOff>
      <xdr:row>36</xdr:row>
      <xdr:rowOff>44704</xdr:rowOff>
    </xdr:to>
    <xdr:sp macro="" textlink="">
      <xdr:nvSpPr>
        <xdr:cNvPr id="65" name="フローチャート: 判断 64">
          <a:extLst>
            <a:ext uri="{FF2B5EF4-FFF2-40B4-BE49-F238E27FC236}">
              <a16:creationId xmlns:a16="http://schemas.microsoft.com/office/drawing/2014/main" id="{33ED002D-BA3A-400A-BF06-F26451C4A7A0}"/>
            </a:ext>
          </a:extLst>
        </xdr:cNvPr>
        <xdr:cNvSpPr/>
      </xdr:nvSpPr>
      <xdr:spPr>
        <a:xfrm>
          <a:off x="1079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1046845-18F7-4BFD-8952-33A250397A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8AB2562-9C0A-4DA2-9D5C-B1A0614E61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100CBE8-C5F4-4810-AAE3-46F36CB04D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EC8FCB-042F-4CA4-9103-0DAE6D91DA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95AB7B-550A-42D6-A77C-92D3E9C7CD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52832</xdr:rowOff>
    </xdr:from>
    <xdr:to>
      <xdr:col>24</xdr:col>
      <xdr:colOff>114300</xdr:colOff>
      <xdr:row>41</xdr:row>
      <xdr:rowOff>154432</xdr:rowOff>
    </xdr:to>
    <xdr:sp macro="" textlink="">
      <xdr:nvSpPr>
        <xdr:cNvPr id="71" name="楕円 70">
          <a:extLst>
            <a:ext uri="{FF2B5EF4-FFF2-40B4-BE49-F238E27FC236}">
              <a16:creationId xmlns:a16="http://schemas.microsoft.com/office/drawing/2014/main" id="{9BC9F374-6646-4262-8C80-1CC57A2A301C}"/>
            </a:ext>
          </a:extLst>
        </xdr:cNvPr>
        <xdr:cNvSpPr/>
      </xdr:nvSpPr>
      <xdr:spPr>
        <a:xfrm>
          <a:off x="4584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139209</xdr:rowOff>
    </xdr:from>
    <xdr:ext cx="405111" cy="259045"/>
    <xdr:sp macro="" textlink="">
      <xdr:nvSpPr>
        <xdr:cNvPr id="72" name="【道路】&#10;有形固定資産減価償却率該当値テキスト">
          <a:extLst>
            <a:ext uri="{FF2B5EF4-FFF2-40B4-BE49-F238E27FC236}">
              <a16:creationId xmlns:a16="http://schemas.microsoft.com/office/drawing/2014/main" id="{964C6681-2CCC-4F5E-AD0C-D76A846B365C}"/>
            </a:ext>
          </a:extLst>
        </xdr:cNvPr>
        <xdr:cNvSpPr txBox="1"/>
      </xdr:nvSpPr>
      <xdr:spPr>
        <a:xfrm>
          <a:off x="4673600" y="699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55118</xdr:rowOff>
    </xdr:from>
    <xdr:to>
      <xdr:col>20</xdr:col>
      <xdr:colOff>38100</xdr:colOff>
      <xdr:row>41</xdr:row>
      <xdr:rowOff>156718</xdr:rowOff>
    </xdr:to>
    <xdr:sp macro="" textlink="">
      <xdr:nvSpPr>
        <xdr:cNvPr id="73" name="楕円 72">
          <a:extLst>
            <a:ext uri="{FF2B5EF4-FFF2-40B4-BE49-F238E27FC236}">
              <a16:creationId xmlns:a16="http://schemas.microsoft.com/office/drawing/2014/main" id="{79E740A3-F432-405C-B60D-24064C0FA1C2}"/>
            </a:ext>
          </a:extLst>
        </xdr:cNvPr>
        <xdr:cNvSpPr/>
      </xdr:nvSpPr>
      <xdr:spPr>
        <a:xfrm>
          <a:off x="3746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103632</xdr:rowOff>
    </xdr:from>
    <xdr:to>
      <xdr:col>24</xdr:col>
      <xdr:colOff>63500</xdr:colOff>
      <xdr:row>41</xdr:row>
      <xdr:rowOff>105918</xdr:rowOff>
    </xdr:to>
    <xdr:cxnSp macro="">
      <xdr:nvCxnSpPr>
        <xdr:cNvPr id="74" name="直線コネクタ 73">
          <a:extLst>
            <a:ext uri="{FF2B5EF4-FFF2-40B4-BE49-F238E27FC236}">
              <a16:creationId xmlns:a16="http://schemas.microsoft.com/office/drawing/2014/main" id="{40F52E02-69FA-464F-B5BF-2A646D605E4F}"/>
            </a:ext>
          </a:extLst>
        </xdr:cNvPr>
        <xdr:cNvCxnSpPr/>
      </xdr:nvCxnSpPr>
      <xdr:spPr>
        <a:xfrm flipV="1">
          <a:off x="3797300" y="71330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52832</xdr:rowOff>
    </xdr:from>
    <xdr:to>
      <xdr:col>15</xdr:col>
      <xdr:colOff>101600</xdr:colOff>
      <xdr:row>41</xdr:row>
      <xdr:rowOff>154432</xdr:rowOff>
    </xdr:to>
    <xdr:sp macro="" textlink="">
      <xdr:nvSpPr>
        <xdr:cNvPr id="75" name="楕円 74">
          <a:extLst>
            <a:ext uri="{FF2B5EF4-FFF2-40B4-BE49-F238E27FC236}">
              <a16:creationId xmlns:a16="http://schemas.microsoft.com/office/drawing/2014/main" id="{B64B1CF4-283E-444B-818C-15095BA3CA16}"/>
            </a:ext>
          </a:extLst>
        </xdr:cNvPr>
        <xdr:cNvSpPr/>
      </xdr:nvSpPr>
      <xdr:spPr>
        <a:xfrm>
          <a:off x="2857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103632</xdr:rowOff>
    </xdr:from>
    <xdr:to>
      <xdr:col>19</xdr:col>
      <xdr:colOff>177800</xdr:colOff>
      <xdr:row>41</xdr:row>
      <xdr:rowOff>105918</xdr:rowOff>
    </xdr:to>
    <xdr:cxnSp macro="">
      <xdr:nvCxnSpPr>
        <xdr:cNvPr id="76" name="直線コネクタ 75">
          <a:extLst>
            <a:ext uri="{FF2B5EF4-FFF2-40B4-BE49-F238E27FC236}">
              <a16:creationId xmlns:a16="http://schemas.microsoft.com/office/drawing/2014/main" id="{A7FF11D4-EC82-445A-B436-2304B3ECD370}"/>
            </a:ext>
          </a:extLst>
        </xdr:cNvPr>
        <xdr:cNvCxnSpPr/>
      </xdr:nvCxnSpPr>
      <xdr:spPr>
        <a:xfrm>
          <a:off x="2908300" y="713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7" name="楕円 76">
          <a:extLst>
            <a:ext uri="{FF2B5EF4-FFF2-40B4-BE49-F238E27FC236}">
              <a16:creationId xmlns:a16="http://schemas.microsoft.com/office/drawing/2014/main" id="{2D7F6815-3A85-4AE9-A753-B6EB17B1C052}"/>
            </a:ext>
          </a:extLst>
        </xdr:cNvPr>
        <xdr:cNvSpPr/>
      </xdr:nvSpPr>
      <xdr:spPr>
        <a:xfrm>
          <a:off x="196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103632</xdr:rowOff>
    </xdr:to>
    <xdr:cxnSp macro="">
      <xdr:nvCxnSpPr>
        <xdr:cNvPr id="78" name="直線コネクタ 77">
          <a:extLst>
            <a:ext uri="{FF2B5EF4-FFF2-40B4-BE49-F238E27FC236}">
              <a16:creationId xmlns:a16="http://schemas.microsoft.com/office/drawing/2014/main" id="{B066D81F-675B-4175-9D99-994E44932E44}"/>
            </a:ext>
          </a:extLst>
        </xdr:cNvPr>
        <xdr:cNvCxnSpPr/>
      </xdr:nvCxnSpPr>
      <xdr:spPr>
        <a:xfrm>
          <a:off x="2019300" y="71285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43688</xdr:rowOff>
    </xdr:from>
    <xdr:to>
      <xdr:col>6</xdr:col>
      <xdr:colOff>38100</xdr:colOff>
      <xdr:row>41</xdr:row>
      <xdr:rowOff>145288</xdr:rowOff>
    </xdr:to>
    <xdr:sp macro="" textlink="">
      <xdr:nvSpPr>
        <xdr:cNvPr id="79" name="楕円 78">
          <a:extLst>
            <a:ext uri="{FF2B5EF4-FFF2-40B4-BE49-F238E27FC236}">
              <a16:creationId xmlns:a16="http://schemas.microsoft.com/office/drawing/2014/main" id="{BF9D633D-1884-4F57-BBEA-C3DE417E1063}"/>
            </a:ext>
          </a:extLst>
        </xdr:cNvPr>
        <xdr:cNvSpPr/>
      </xdr:nvSpPr>
      <xdr:spPr>
        <a:xfrm>
          <a:off x="1079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94488</xdr:rowOff>
    </xdr:from>
    <xdr:to>
      <xdr:col>10</xdr:col>
      <xdr:colOff>114300</xdr:colOff>
      <xdr:row>41</xdr:row>
      <xdr:rowOff>99060</xdr:rowOff>
    </xdr:to>
    <xdr:cxnSp macro="">
      <xdr:nvCxnSpPr>
        <xdr:cNvPr id="80" name="直線コネクタ 79">
          <a:extLst>
            <a:ext uri="{FF2B5EF4-FFF2-40B4-BE49-F238E27FC236}">
              <a16:creationId xmlns:a16="http://schemas.microsoft.com/office/drawing/2014/main" id="{1C5513B2-E574-4FBC-96CC-CB0258486DA2}"/>
            </a:ext>
          </a:extLst>
        </xdr:cNvPr>
        <xdr:cNvCxnSpPr/>
      </xdr:nvCxnSpPr>
      <xdr:spPr>
        <a:xfrm>
          <a:off x="1130300" y="71239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81" name="n_1aveValue【道路】&#10;有形固定資産減価償却率">
          <a:extLst>
            <a:ext uri="{FF2B5EF4-FFF2-40B4-BE49-F238E27FC236}">
              <a16:creationId xmlns:a16="http://schemas.microsoft.com/office/drawing/2014/main" id="{DDBE510E-0D84-4FED-A3F4-F9EA508C6A8F}"/>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2" name="n_2aveValue【道路】&#10;有形固定資産減価償却率">
          <a:extLst>
            <a:ext uri="{FF2B5EF4-FFF2-40B4-BE49-F238E27FC236}">
              <a16:creationId xmlns:a16="http://schemas.microsoft.com/office/drawing/2014/main" id="{857D0CAB-4007-40AB-97CB-92FB39614C76}"/>
            </a:ext>
          </a:extLst>
        </xdr:cNvPr>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6691DEE6-9490-4E24-9C55-86B14AAB30A5}"/>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61231</xdr:rowOff>
    </xdr:from>
    <xdr:ext cx="405111" cy="259045"/>
    <xdr:sp macro="" textlink="">
      <xdr:nvSpPr>
        <xdr:cNvPr id="84" name="n_4aveValue【道路】&#10;有形固定資産減価償却率">
          <a:extLst>
            <a:ext uri="{FF2B5EF4-FFF2-40B4-BE49-F238E27FC236}">
              <a16:creationId xmlns:a16="http://schemas.microsoft.com/office/drawing/2014/main" id="{4B88F5EC-774B-4272-8555-42508A2325A1}"/>
            </a:ext>
          </a:extLst>
        </xdr:cNvPr>
        <xdr:cNvSpPr txBox="1"/>
      </xdr:nvSpPr>
      <xdr:spPr>
        <a:xfrm>
          <a:off x="927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147845</xdr:rowOff>
    </xdr:from>
    <xdr:ext cx="405111" cy="259045"/>
    <xdr:sp macro="" textlink="">
      <xdr:nvSpPr>
        <xdr:cNvPr id="85" name="n_1mainValue【道路】&#10;有形固定資産減価償却率">
          <a:extLst>
            <a:ext uri="{FF2B5EF4-FFF2-40B4-BE49-F238E27FC236}">
              <a16:creationId xmlns:a16="http://schemas.microsoft.com/office/drawing/2014/main" id="{5DF03024-DB74-4051-AA38-BFAC3EA93541}"/>
            </a:ext>
          </a:extLst>
        </xdr:cNvPr>
        <xdr:cNvSpPr txBox="1"/>
      </xdr:nvSpPr>
      <xdr:spPr>
        <a:xfrm>
          <a:off x="3582044"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145559</xdr:rowOff>
    </xdr:from>
    <xdr:ext cx="405111" cy="259045"/>
    <xdr:sp macro="" textlink="">
      <xdr:nvSpPr>
        <xdr:cNvPr id="86" name="n_2mainValue【道路】&#10;有形固定資産減価償却率">
          <a:extLst>
            <a:ext uri="{FF2B5EF4-FFF2-40B4-BE49-F238E27FC236}">
              <a16:creationId xmlns:a16="http://schemas.microsoft.com/office/drawing/2014/main" id="{9BEE9618-EE5E-4FC2-908D-11D681562073}"/>
            </a:ext>
          </a:extLst>
        </xdr:cNvPr>
        <xdr:cNvSpPr txBox="1"/>
      </xdr:nvSpPr>
      <xdr:spPr>
        <a:xfrm>
          <a:off x="2705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881AFE3F-0D17-4CF2-97EE-BA75F1EE3517}"/>
            </a:ext>
          </a:extLst>
        </xdr:cNvPr>
        <xdr:cNvSpPr txBox="1"/>
      </xdr:nvSpPr>
      <xdr:spPr>
        <a:xfrm>
          <a:off x="1816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136415</xdr:rowOff>
    </xdr:from>
    <xdr:ext cx="405111" cy="259045"/>
    <xdr:sp macro="" textlink="">
      <xdr:nvSpPr>
        <xdr:cNvPr id="88" name="n_4mainValue【道路】&#10;有形固定資産減価償却率">
          <a:extLst>
            <a:ext uri="{FF2B5EF4-FFF2-40B4-BE49-F238E27FC236}">
              <a16:creationId xmlns:a16="http://schemas.microsoft.com/office/drawing/2014/main" id="{F7AF2D27-C485-46A7-BF66-BF8653D4A034}"/>
            </a:ext>
          </a:extLst>
        </xdr:cNvPr>
        <xdr:cNvSpPr txBox="1"/>
      </xdr:nvSpPr>
      <xdr:spPr>
        <a:xfrm>
          <a:off x="927744" y="716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D7BECF9-CF35-4C2D-A789-244DE5677F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C013B69-254F-45A4-AF96-FFF8357BD0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3CE683B-856C-4E5B-B0C8-AEE3D00C90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9D7424D-9C18-4585-8809-495D5F7198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8F26E44-0FEC-480E-B4D6-94195A3607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3237E24-6AD0-4505-B7EA-207161697B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403A879-BCCF-4652-9B91-865C9CBF5B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CA7F966-529D-4CA4-B029-7F87D44DCA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E466C8D-846C-40A6-A6E8-9BDEF41065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A573A53-430A-4025-9AA8-90060F91F3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4660B45-F439-4D0B-9A9A-4D116CE5F19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7221616-12CF-4FD4-82A6-1946DE479C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D70A19D-A62A-49FA-A9AC-7093FC6E40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F6FE9E2-CE4B-49C1-B73C-D2B21B4C4EC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2650FC0-0C96-40AB-8A03-8DEB088120D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701840E-383A-4F41-A644-80B5334480E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049EE77-5B7D-4F85-828B-059EC34F2B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4FA9813-A69E-4158-84BA-839F4B9698A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E59FAE4-1E8D-434D-A6F5-CE84E7F3DC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E87E5EB-5244-432D-A59B-185FD7A4325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E367388-152C-498B-AA77-FD913CE146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959A168-A919-4843-A38F-935774A5E0B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A8D85C0-D8CA-4889-A20A-9B50715F88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9E3CD86-B1DD-4107-85DF-12F31B78150F}"/>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14BA295F-F6C6-423E-9203-FF48922A3ED7}"/>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EF42872A-15CC-4641-BBB7-18FF604CEB3A}"/>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FE47054-1BCF-4F5A-8DF9-256B17E25E25}"/>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4BAE201F-9A29-42AF-ACC4-2C01D7DAFE44}"/>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a:extLst>
            <a:ext uri="{FF2B5EF4-FFF2-40B4-BE49-F238E27FC236}">
              <a16:creationId xmlns:a16="http://schemas.microsoft.com/office/drawing/2014/main" id="{4BE46FE9-E28F-42EE-9DA1-F5CC77D48D41}"/>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9CEF47C2-4CDB-4F52-9301-42E76324834F}"/>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9DA2B130-8BA4-41DD-B24A-D0BEEFA87BC1}"/>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F91CA80-0ED9-4B08-96E9-55E25E2EDFC2}"/>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90F8DA23-E9AF-4736-8E97-3C6E05FD7A5E}"/>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112287</xdr:rowOff>
    </xdr:from>
    <xdr:to>
      <xdr:col>36</xdr:col>
      <xdr:colOff>165100</xdr:colOff>
      <xdr:row>37</xdr:row>
      <xdr:rowOff>42437</xdr:rowOff>
    </xdr:to>
    <xdr:sp macro="" textlink="">
      <xdr:nvSpPr>
        <xdr:cNvPr id="122" name="フローチャート: 判断 121">
          <a:extLst>
            <a:ext uri="{FF2B5EF4-FFF2-40B4-BE49-F238E27FC236}">
              <a16:creationId xmlns:a16="http://schemas.microsoft.com/office/drawing/2014/main" id="{061C3015-313F-4942-92D4-B2BED294F48D}"/>
            </a:ext>
          </a:extLst>
        </xdr:cNvPr>
        <xdr:cNvSpPr/>
      </xdr:nvSpPr>
      <xdr:spPr>
        <a:xfrm>
          <a:off x="6921500" y="62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F6B5EE5-9DBC-422E-BC18-7FC389235E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E2B6DF4-9D84-4F8A-AE38-87C5D6029B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C0A5A9-FA58-4F93-93CC-B3B8163761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DB095F-A148-4139-B8D4-98DD2CF745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5FB882-00A1-4B6F-9E3E-92A7316D5A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104324</xdr:rowOff>
    </xdr:from>
    <xdr:to>
      <xdr:col>55</xdr:col>
      <xdr:colOff>50800</xdr:colOff>
      <xdr:row>37</xdr:row>
      <xdr:rowOff>34474</xdr:rowOff>
    </xdr:to>
    <xdr:sp macro="" textlink="">
      <xdr:nvSpPr>
        <xdr:cNvPr id="128" name="楕円 127">
          <a:extLst>
            <a:ext uri="{FF2B5EF4-FFF2-40B4-BE49-F238E27FC236}">
              <a16:creationId xmlns:a16="http://schemas.microsoft.com/office/drawing/2014/main" id="{7C1DC156-04C0-47C1-94B6-BC5B9C2EA895}"/>
            </a:ext>
          </a:extLst>
        </xdr:cNvPr>
        <xdr:cNvSpPr/>
      </xdr:nvSpPr>
      <xdr:spPr>
        <a:xfrm>
          <a:off x="10426700" y="6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127201</xdr:rowOff>
    </xdr:from>
    <xdr:ext cx="534377" cy="259045"/>
    <xdr:sp macro="" textlink="">
      <xdr:nvSpPr>
        <xdr:cNvPr id="129" name="【道路】&#10;一人当たり延長該当値テキスト">
          <a:extLst>
            <a:ext uri="{FF2B5EF4-FFF2-40B4-BE49-F238E27FC236}">
              <a16:creationId xmlns:a16="http://schemas.microsoft.com/office/drawing/2014/main" id="{1A7B6766-E840-46F4-BB7A-F9A3B5BB8BE6}"/>
            </a:ext>
          </a:extLst>
        </xdr:cNvPr>
        <xdr:cNvSpPr txBox="1"/>
      </xdr:nvSpPr>
      <xdr:spPr>
        <a:xfrm>
          <a:off x="10515600" y="61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127965</xdr:rowOff>
    </xdr:from>
    <xdr:to>
      <xdr:col>50</xdr:col>
      <xdr:colOff>165100</xdr:colOff>
      <xdr:row>37</xdr:row>
      <xdr:rowOff>58115</xdr:rowOff>
    </xdr:to>
    <xdr:sp macro="" textlink="">
      <xdr:nvSpPr>
        <xdr:cNvPr id="130" name="楕円 129">
          <a:extLst>
            <a:ext uri="{FF2B5EF4-FFF2-40B4-BE49-F238E27FC236}">
              <a16:creationId xmlns:a16="http://schemas.microsoft.com/office/drawing/2014/main" id="{6CF1600B-4F83-4EA9-A20D-3CD9419FFC30}"/>
            </a:ext>
          </a:extLst>
        </xdr:cNvPr>
        <xdr:cNvSpPr/>
      </xdr:nvSpPr>
      <xdr:spPr>
        <a:xfrm>
          <a:off x="95885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155124</xdr:rowOff>
    </xdr:from>
    <xdr:to>
      <xdr:col>55</xdr:col>
      <xdr:colOff>0</xdr:colOff>
      <xdr:row>37</xdr:row>
      <xdr:rowOff>7315</xdr:rowOff>
    </xdr:to>
    <xdr:cxnSp macro="">
      <xdr:nvCxnSpPr>
        <xdr:cNvPr id="131" name="直線コネクタ 130">
          <a:extLst>
            <a:ext uri="{FF2B5EF4-FFF2-40B4-BE49-F238E27FC236}">
              <a16:creationId xmlns:a16="http://schemas.microsoft.com/office/drawing/2014/main" id="{00ECF0CD-42BF-4BFB-B4BD-F2EF24E47053}"/>
            </a:ext>
          </a:extLst>
        </xdr:cNvPr>
        <xdr:cNvCxnSpPr/>
      </xdr:nvCxnSpPr>
      <xdr:spPr>
        <a:xfrm flipV="1">
          <a:off x="9639300" y="6327324"/>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140995</xdr:rowOff>
    </xdr:from>
    <xdr:to>
      <xdr:col>46</xdr:col>
      <xdr:colOff>38100</xdr:colOff>
      <xdr:row>37</xdr:row>
      <xdr:rowOff>71145</xdr:rowOff>
    </xdr:to>
    <xdr:sp macro="" textlink="">
      <xdr:nvSpPr>
        <xdr:cNvPr id="132" name="楕円 131">
          <a:extLst>
            <a:ext uri="{FF2B5EF4-FFF2-40B4-BE49-F238E27FC236}">
              <a16:creationId xmlns:a16="http://schemas.microsoft.com/office/drawing/2014/main" id="{3A104CAD-B570-4911-B592-0283A277A1E0}"/>
            </a:ext>
          </a:extLst>
        </xdr:cNvPr>
        <xdr:cNvSpPr/>
      </xdr:nvSpPr>
      <xdr:spPr>
        <a:xfrm>
          <a:off x="8699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7315</xdr:rowOff>
    </xdr:from>
    <xdr:to>
      <xdr:col>50</xdr:col>
      <xdr:colOff>114300</xdr:colOff>
      <xdr:row>37</xdr:row>
      <xdr:rowOff>20345</xdr:rowOff>
    </xdr:to>
    <xdr:cxnSp macro="">
      <xdr:nvCxnSpPr>
        <xdr:cNvPr id="133" name="直線コネクタ 132">
          <a:extLst>
            <a:ext uri="{FF2B5EF4-FFF2-40B4-BE49-F238E27FC236}">
              <a16:creationId xmlns:a16="http://schemas.microsoft.com/office/drawing/2014/main" id="{5B3F6854-630D-42CE-A238-7B7BF1F46C8E}"/>
            </a:ext>
          </a:extLst>
        </xdr:cNvPr>
        <xdr:cNvCxnSpPr/>
      </xdr:nvCxnSpPr>
      <xdr:spPr>
        <a:xfrm flipV="1">
          <a:off x="8750300" y="635096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2369</xdr:rowOff>
    </xdr:from>
    <xdr:to>
      <xdr:col>41</xdr:col>
      <xdr:colOff>101600</xdr:colOff>
      <xdr:row>38</xdr:row>
      <xdr:rowOff>103969</xdr:rowOff>
    </xdr:to>
    <xdr:sp macro="" textlink="">
      <xdr:nvSpPr>
        <xdr:cNvPr id="134" name="楕円 133">
          <a:extLst>
            <a:ext uri="{FF2B5EF4-FFF2-40B4-BE49-F238E27FC236}">
              <a16:creationId xmlns:a16="http://schemas.microsoft.com/office/drawing/2014/main" id="{4DBE2CE6-3D8D-448A-9B7C-2B86FAE3F53F}"/>
            </a:ext>
          </a:extLst>
        </xdr:cNvPr>
        <xdr:cNvSpPr/>
      </xdr:nvSpPr>
      <xdr:spPr>
        <a:xfrm>
          <a:off x="7810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20345</xdr:rowOff>
    </xdr:from>
    <xdr:to>
      <xdr:col>45</xdr:col>
      <xdr:colOff>177800</xdr:colOff>
      <xdr:row>38</xdr:row>
      <xdr:rowOff>53169</xdr:rowOff>
    </xdr:to>
    <xdr:cxnSp macro="">
      <xdr:nvCxnSpPr>
        <xdr:cNvPr id="135" name="直線コネクタ 134">
          <a:extLst>
            <a:ext uri="{FF2B5EF4-FFF2-40B4-BE49-F238E27FC236}">
              <a16:creationId xmlns:a16="http://schemas.microsoft.com/office/drawing/2014/main" id="{50D10620-4F91-4E07-ACCD-BED38DD14FD4}"/>
            </a:ext>
          </a:extLst>
        </xdr:cNvPr>
        <xdr:cNvCxnSpPr/>
      </xdr:nvCxnSpPr>
      <xdr:spPr>
        <a:xfrm flipV="1">
          <a:off x="7861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18028</xdr:rowOff>
    </xdr:from>
    <xdr:to>
      <xdr:col>36</xdr:col>
      <xdr:colOff>165100</xdr:colOff>
      <xdr:row>38</xdr:row>
      <xdr:rowOff>119628</xdr:rowOff>
    </xdr:to>
    <xdr:sp macro="" textlink="">
      <xdr:nvSpPr>
        <xdr:cNvPr id="136" name="楕円 135">
          <a:extLst>
            <a:ext uri="{FF2B5EF4-FFF2-40B4-BE49-F238E27FC236}">
              <a16:creationId xmlns:a16="http://schemas.microsoft.com/office/drawing/2014/main" id="{B0BAB13A-9C00-4CF4-B01E-D564322358E3}"/>
            </a:ext>
          </a:extLst>
        </xdr:cNvPr>
        <xdr:cNvSpPr/>
      </xdr:nvSpPr>
      <xdr:spPr>
        <a:xfrm>
          <a:off x="6921500" y="65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53169</xdr:rowOff>
    </xdr:from>
    <xdr:to>
      <xdr:col>41</xdr:col>
      <xdr:colOff>50800</xdr:colOff>
      <xdr:row>38</xdr:row>
      <xdr:rowOff>68828</xdr:rowOff>
    </xdr:to>
    <xdr:cxnSp macro="">
      <xdr:nvCxnSpPr>
        <xdr:cNvPr id="137" name="直線コネクタ 136">
          <a:extLst>
            <a:ext uri="{FF2B5EF4-FFF2-40B4-BE49-F238E27FC236}">
              <a16:creationId xmlns:a16="http://schemas.microsoft.com/office/drawing/2014/main" id="{DC66FE91-135E-4DA1-865E-F98013C6219D}"/>
            </a:ext>
          </a:extLst>
        </xdr:cNvPr>
        <xdr:cNvCxnSpPr/>
      </xdr:nvCxnSpPr>
      <xdr:spPr>
        <a:xfrm flipV="1">
          <a:off x="6972300" y="656826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a:extLst>
            <a:ext uri="{FF2B5EF4-FFF2-40B4-BE49-F238E27FC236}">
              <a16:creationId xmlns:a16="http://schemas.microsoft.com/office/drawing/2014/main" id="{A7BC83A9-9D46-4013-82FB-D1DF6342A959}"/>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a:extLst>
            <a:ext uri="{FF2B5EF4-FFF2-40B4-BE49-F238E27FC236}">
              <a16:creationId xmlns:a16="http://schemas.microsoft.com/office/drawing/2014/main" id="{06EC4DA3-4495-44C4-B3C1-B2889644FE0E}"/>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a:extLst>
            <a:ext uri="{FF2B5EF4-FFF2-40B4-BE49-F238E27FC236}">
              <a16:creationId xmlns:a16="http://schemas.microsoft.com/office/drawing/2014/main" id="{91FED390-2376-48D4-BFE9-AB59A6099635}"/>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58964</xdr:rowOff>
    </xdr:from>
    <xdr:ext cx="534377" cy="259045"/>
    <xdr:sp macro="" textlink="">
      <xdr:nvSpPr>
        <xdr:cNvPr id="141" name="n_4aveValue【道路】&#10;一人当たり延長">
          <a:extLst>
            <a:ext uri="{FF2B5EF4-FFF2-40B4-BE49-F238E27FC236}">
              <a16:creationId xmlns:a16="http://schemas.microsoft.com/office/drawing/2014/main" id="{C04715F3-180E-4E7C-922F-508261F429EC}"/>
            </a:ext>
          </a:extLst>
        </xdr:cNvPr>
        <xdr:cNvSpPr txBox="1"/>
      </xdr:nvSpPr>
      <xdr:spPr>
        <a:xfrm>
          <a:off x="6705111" y="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74642</xdr:rowOff>
    </xdr:from>
    <xdr:ext cx="534377" cy="259045"/>
    <xdr:sp macro="" textlink="">
      <xdr:nvSpPr>
        <xdr:cNvPr id="142" name="n_1mainValue【道路】&#10;一人当たり延長">
          <a:extLst>
            <a:ext uri="{FF2B5EF4-FFF2-40B4-BE49-F238E27FC236}">
              <a16:creationId xmlns:a16="http://schemas.microsoft.com/office/drawing/2014/main" id="{B04691D8-4AD7-4B67-A936-D93E18648B31}"/>
            </a:ext>
          </a:extLst>
        </xdr:cNvPr>
        <xdr:cNvSpPr txBox="1"/>
      </xdr:nvSpPr>
      <xdr:spPr>
        <a:xfrm>
          <a:off x="93594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87672</xdr:rowOff>
    </xdr:from>
    <xdr:ext cx="534377" cy="259045"/>
    <xdr:sp macro="" textlink="">
      <xdr:nvSpPr>
        <xdr:cNvPr id="143" name="n_2mainValue【道路】&#10;一人当たり延長">
          <a:extLst>
            <a:ext uri="{FF2B5EF4-FFF2-40B4-BE49-F238E27FC236}">
              <a16:creationId xmlns:a16="http://schemas.microsoft.com/office/drawing/2014/main" id="{4A67D946-2D80-443F-A589-A9FD73112B4F}"/>
            </a:ext>
          </a:extLst>
        </xdr:cNvPr>
        <xdr:cNvSpPr txBox="1"/>
      </xdr:nvSpPr>
      <xdr:spPr>
        <a:xfrm>
          <a:off x="84831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120495</xdr:rowOff>
    </xdr:from>
    <xdr:ext cx="534377" cy="259045"/>
    <xdr:sp macro="" textlink="">
      <xdr:nvSpPr>
        <xdr:cNvPr id="144" name="n_3mainValue【道路】&#10;一人当たり延長">
          <a:extLst>
            <a:ext uri="{FF2B5EF4-FFF2-40B4-BE49-F238E27FC236}">
              <a16:creationId xmlns:a16="http://schemas.microsoft.com/office/drawing/2014/main" id="{A1C2E0F3-76AC-406C-A989-8965B45CDF3A}"/>
            </a:ext>
          </a:extLst>
        </xdr:cNvPr>
        <xdr:cNvSpPr txBox="1"/>
      </xdr:nvSpPr>
      <xdr:spPr>
        <a:xfrm>
          <a:off x="7594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110755</xdr:rowOff>
    </xdr:from>
    <xdr:ext cx="534377" cy="259045"/>
    <xdr:sp macro="" textlink="">
      <xdr:nvSpPr>
        <xdr:cNvPr id="145" name="n_4mainValue【道路】&#10;一人当たり延長">
          <a:extLst>
            <a:ext uri="{FF2B5EF4-FFF2-40B4-BE49-F238E27FC236}">
              <a16:creationId xmlns:a16="http://schemas.microsoft.com/office/drawing/2014/main" id="{630318FE-2700-49B9-AF3E-B13BCC8805AE}"/>
            </a:ext>
          </a:extLst>
        </xdr:cNvPr>
        <xdr:cNvSpPr txBox="1"/>
      </xdr:nvSpPr>
      <xdr:spPr>
        <a:xfrm>
          <a:off x="6705111" y="66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594CB10-EFDE-4784-8324-92104430AF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C0E11F-F8E8-409E-A6B0-CA8B4704CE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992DACD-9B2F-420F-A247-4FDE47110BE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6076614-7CEA-4397-A026-B1D0811B48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1158EB3-E1F6-45FB-AC14-715D042131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ECFAC8A-F8C3-4CF2-8323-3BDF6EF5B0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AF2CCF4-2CD1-416B-BF15-855766A806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17C148C-455A-4278-BA38-CD3FD2BE69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7282CD5-A484-43B7-8956-A4A6942E89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CC27806-771A-4ADC-9665-8D96448315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F75E3E2-0FFB-42FB-B74D-1458EBCDDA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DB33568-5A64-4CA9-B5F8-BB1F3E53AB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D6D4D65-FD40-45DE-AFB5-30A99695E3D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87D635E-6FA2-49AC-B642-148E6CB38E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DE767DF-1D99-4AB6-8747-CA35196456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505C6AD-0D0D-4DF0-A8C8-FD32229721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06E99D8-F455-4EC7-B223-C65D6F486F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5109F43-F188-4F93-9FDA-F5190B2BC6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254B0A6-A158-4C63-B697-D1AA166B00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C8819C0-C02D-4096-A9A7-270310D7F5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4E5609A-61F9-4210-A532-C38428A2F9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D401736-E000-4039-86B2-8C473F842F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1A8C192-151B-43C8-AC3D-42402E9CA8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14928F3-159D-474F-AE1D-5F8B997167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339592E-6A89-4270-A09E-86E175B4E7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D1CED9C3-AD82-40A5-94B2-D8D84F4FF60A}"/>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4253C08-5A39-40EE-B821-B93065676D52}"/>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29AFD269-C14A-4563-9DFB-EBE49DC233BF}"/>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8AD5DF1-C8CC-4886-805D-41B83D93ED72}"/>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3CAC2606-7625-4360-9245-C71B54EE890D}"/>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1F82BC1-EC67-4E61-9289-672F96BF3C04}"/>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8762411D-8E40-4391-BACC-6EA55E1CC6D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F5927360-EA81-41EB-AC85-32F0CDAC0E26}"/>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62B16884-BBD0-4779-A159-E87598F532B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5E20AFB1-8200-4F42-A72B-E8C35CB0533E}"/>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60234</xdr:rowOff>
    </xdr:from>
    <xdr:to>
      <xdr:col>6</xdr:col>
      <xdr:colOff>38100</xdr:colOff>
      <xdr:row>60</xdr:row>
      <xdr:rowOff>161834</xdr:rowOff>
    </xdr:to>
    <xdr:sp macro="" textlink="">
      <xdr:nvSpPr>
        <xdr:cNvPr id="181" name="フローチャート: 判断 180">
          <a:extLst>
            <a:ext uri="{FF2B5EF4-FFF2-40B4-BE49-F238E27FC236}">
              <a16:creationId xmlns:a16="http://schemas.microsoft.com/office/drawing/2014/main" id="{480B3122-659C-4FE5-BD40-02E58F6F9B3C}"/>
            </a:ext>
          </a:extLst>
        </xdr:cNvPr>
        <xdr:cNvSpPr/>
      </xdr:nvSpPr>
      <xdr:spPr>
        <a:xfrm>
          <a:off x="1079500" y="103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533332-F3CF-4B98-90EB-2E3B8ED0BF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5CF063E-C38B-4C39-943D-9D5E09ADE3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C43B897-1414-44BA-8A70-BC08FBE9CF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F15415-52B8-44D5-A53B-A582E8ACAC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77C123-303B-4DBB-9306-585B37C797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7" name="楕円 186">
          <a:extLst>
            <a:ext uri="{FF2B5EF4-FFF2-40B4-BE49-F238E27FC236}">
              <a16:creationId xmlns:a16="http://schemas.microsoft.com/office/drawing/2014/main" id="{46947ABC-1194-4560-ADAA-F2F6160E6B12}"/>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913ADB4-6BDD-4815-9744-1CEB26429BD5}"/>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89" name="楕円 188">
          <a:extLst>
            <a:ext uri="{FF2B5EF4-FFF2-40B4-BE49-F238E27FC236}">
              <a16:creationId xmlns:a16="http://schemas.microsoft.com/office/drawing/2014/main" id="{614F37A6-2551-4677-8CBA-50026EE44F67}"/>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70213</xdr:rowOff>
    </xdr:to>
    <xdr:cxnSp macro="">
      <xdr:nvCxnSpPr>
        <xdr:cNvPr id="190" name="直線コネクタ 189">
          <a:extLst>
            <a:ext uri="{FF2B5EF4-FFF2-40B4-BE49-F238E27FC236}">
              <a16:creationId xmlns:a16="http://schemas.microsoft.com/office/drawing/2014/main" id="{5B4BD018-99D3-45AF-ABD4-7147C5E6FBF2}"/>
            </a:ext>
          </a:extLst>
        </xdr:cNvPr>
        <xdr:cNvCxnSpPr/>
      </xdr:nvCxnSpPr>
      <xdr:spPr>
        <a:xfrm flipV="1">
          <a:off x="3797300" y="1051723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1" name="楕円 190">
          <a:extLst>
            <a:ext uri="{FF2B5EF4-FFF2-40B4-BE49-F238E27FC236}">
              <a16:creationId xmlns:a16="http://schemas.microsoft.com/office/drawing/2014/main" id="{D949BCFE-73FA-4140-B87C-A32B1D15B6A2}"/>
            </a:ext>
          </a:extLst>
        </xdr:cNvPr>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70213</xdr:rowOff>
    </xdr:to>
    <xdr:cxnSp macro="">
      <xdr:nvCxnSpPr>
        <xdr:cNvPr id="192" name="直線コネクタ 191">
          <a:extLst>
            <a:ext uri="{FF2B5EF4-FFF2-40B4-BE49-F238E27FC236}">
              <a16:creationId xmlns:a16="http://schemas.microsoft.com/office/drawing/2014/main" id="{F777B3EC-DC6A-4D90-A462-E4F428387500}"/>
            </a:ext>
          </a:extLst>
        </xdr:cNvPr>
        <xdr:cNvCxnSpPr/>
      </xdr:nvCxnSpPr>
      <xdr:spPr>
        <a:xfrm>
          <a:off x="2908300" y="105041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a:extLst>
            <a:ext uri="{FF2B5EF4-FFF2-40B4-BE49-F238E27FC236}">
              <a16:creationId xmlns:a16="http://schemas.microsoft.com/office/drawing/2014/main" id="{90B70C79-A8F4-48EB-B6B0-53F2E2885A0B}"/>
            </a:ext>
          </a:extLst>
        </xdr:cNvPr>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61</xdr:row>
      <xdr:rowOff>45720</xdr:rowOff>
    </xdr:to>
    <xdr:cxnSp macro="">
      <xdr:nvCxnSpPr>
        <xdr:cNvPr id="194" name="直線コネクタ 193">
          <a:extLst>
            <a:ext uri="{FF2B5EF4-FFF2-40B4-BE49-F238E27FC236}">
              <a16:creationId xmlns:a16="http://schemas.microsoft.com/office/drawing/2014/main" id="{F75934F0-3D81-46F4-B5BD-EA2DF82187C5}"/>
            </a:ext>
          </a:extLst>
        </xdr:cNvPr>
        <xdr:cNvCxnSpPr/>
      </xdr:nvCxnSpPr>
      <xdr:spPr>
        <a:xfrm>
          <a:off x="2019300" y="10099222"/>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5" name="楕円 194">
          <a:extLst>
            <a:ext uri="{FF2B5EF4-FFF2-40B4-BE49-F238E27FC236}">
              <a16:creationId xmlns:a16="http://schemas.microsoft.com/office/drawing/2014/main" id="{1D429A6D-E8B7-4D9D-8E00-BC72282DF66C}"/>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61</xdr:row>
      <xdr:rowOff>9797</xdr:rowOff>
    </xdr:to>
    <xdr:cxnSp macro="">
      <xdr:nvCxnSpPr>
        <xdr:cNvPr id="196" name="直線コネクタ 195">
          <a:extLst>
            <a:ext uri="{FF2B5EF4-FFF2-40B4-BE49-F238E27FC236}">
              <a16:creationId xmlns:a16="http://schemas.microsoft.com/office/drawing/2014/main" id="{25C720F4-0B1C-4233-A02F-A151FAB69F11}"/>
            </a:ext>
          </a:extLst>
        </xdr:cNvPr>
        <xdr:cNvCxnSpPr/>
      </xdr:nvCxnSpPr>
      <xdr:spPr>
        <a:xfrm flipV="1">
          <a:off x="1130300" y="10099222"/>
          <a:ext cx="8890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926B0C7-2945-436C-BD1D-7C107547094B}"/>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AA37D0A-49AD-4CE4-8DC6-303BC13ABF37}"/>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E1DEE91-B72D-4AB0-825B-E9D115CDE86E}"/>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6911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4267E12-15AD-4D35-8A71-F7B255F3BF5D}"/>
            </a:ext>
          </a:extLst>
        </xdr:cNvPr>
        <xdr:cNvSpPr txBox="1"/>
      </xdr:nvSpPr>
      <xdr:spPr>
        <a:xfrm>
          <a:off x="927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7E769A9-8136-4286-9C34-483CC27F8B3D}"/>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73FCA1F-7254-4ABB-B01E-6B2E87E72ED3}"/>
            </a:ext>
          </a:extLst>
        </xdr:cNvPr>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3530202-82A4-47B2-AEEB-6464D74A2C03}"/>
            </a:ext>
          </a:extLst>
        </xdr:cNvPr>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7578E90-A907-4F05-B3EA-B24C60CBD335}"/>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2B3ACD-74E6-4EBF-84D8-DB6E788329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8554E9-EB4B-446E-8FAA-EBFD9DEA40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A07AE3D-E6A9-46E1-97F9-5E5DB72E2D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3494E81-B5CD-4404-BB5A-8D24F70340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F106409-CA67-4E19-9E86-3329999086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09F55F1-58D6-42B7-9704-CE04906BED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F82351B-722F-470E-B79D-EABE387DD1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A6EF377-F3B8-485B-ACEE-59C64DC854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084D6D2-5617-4A0D-B997-12E2F7FE4F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7FEC518-3A62-45ED-AEC5-C91DA75A47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0F4161B-A139-4C31-BE90-B3A19B8701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EAA8A8A-9156-4579-B30B-03AEA2E3C8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CC57AE7-4EC8-44D8-BDCB-2F50266BEED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F133C13-C157-4CAB-843E-3569CEDD781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4EAEF7E-C4F6-4DF9-82DB-5C18608019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152B603-A753-4314-B240-1F07596CEE5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1FC38C8-DCEF-4815-89B4-6A831A1DA4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7FDE952-5AFE-4404-9AFC-38DAA78899D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8855D2C-0A6A-463D-8CF5-EDAADBB4F6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38EC648-FB11-4D31-92F3-0A9CED294F7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D6F6B8F-747B-4BAD-BCD2-E2B6C10791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2122ABF-5860-4021-AF0B-2259711663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C9CE68E-272A-4CD8-B0D9-DDC204FC60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FEDC682D-2FFB-48DF-BD11-A3A143F0C05D}"/>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6B37CA2-86B1-493E-ADDD-F9338CCDC523}"/>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68CE6A6F-BCD0-49F0-BE67-CC23DBC4D608}"/>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2D04F98-B317-4CB2-8032-B451BB0EDBB2}"/>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54E6A772-C356-4624-9E41-3B435C0EF961}"/>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B051000-D9C8-42C8-B3D5-AF57DAFBDBE9}"/>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CE4A997E-E32A-4EDE-B363-4675B376A232}"/>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4B22B320-9556-4CA9-AA88-78E3FAD84DC6}"/>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2D3E4DEA-4F1C-40F6-88EF-FAC4D46D8921}"/>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3ED70070-5F78-4A2F-9AB2-1CD968A61666}"/>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13002</xdr:rowOff>
    </xdr:from>
    <xdr:to>
      <xdr:col>36</xdr:col>
      <xdr:colOff>165100</xdr:colOff>
      <xdr:row>61</xdr:row>
      <xdr:rowOff>114602</xdr:rowOff>
    </xdr:to>
    <xdr:sp macro="" textlink="">
      <xdr:nvSpPr>
        <xdr:cNvPr id="238" name="フローチャート: 判断 237">
          <a:extLst>
            <a:ext uri="{FF2B5EF4-FFF2-40B4-BE49-F238E27FC236}">
              <a16:creationId xmlns:a16="http://schemas.microsoft.com/office/drawing/2014/main" id="{B131562E-444A-4AC2-9B8C-25263239DB00}"/>
            </a:ext>
          </a:extLst>
        </xdr:cNvPr>
        <xdr:cNvSpPr/>
      </xdr:nvSpPr>
      <xdr:spPr>
        <a:xfrm>
          <a:off x="6921500" y="1047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ED63121-6482-43AD-BB92-7FC3F6B1FF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270F1A-62DD-4A3D-BA19-0AF0E0896D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F197F7-4A2C-48B8-BFF3-A2A75B04ED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CE9601-551C-4F85-95B4-1A80644A64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30B82B-1C2B-4DBE-B37B-74B4C934CF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68599</xdr:rowOff>
    </xdr:from>
    <xdr:to>
      <xdr:col>55</xdr:col>
      <xdr:colOff>50800</xdr:colOff>
      <xdr:row>61</xdr:row>
      <xdr:rowOff>170199</xdr:rowOff>
    </xdr:to>
    <xdr:sp macro="" textlink="">
      <xdr:nvSpPr>
        <xdr:cNvPr id="244" name="楕円 243">
          <a:extLst>
            <a:ext uri="{FF2B5EF4-FFF2-40B4-BE49-F238E27FC236}">
              <a16:creationId xmlns:a16="http://schemas.microsoft.com/office/drawing/2014/main" id="{39679F28-E1EF-4611-8270-E51653CF9770}"/>
            </a:ext>
          </a:extLst>
        </xdr:cNvPr>
        <xdr:cNvSpPr/>
      </xdr:nvSpPr>
      <xdr:spPr>
        <a:xfrm>
          <a:off x="10426700" y="105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AD39D0B8-C239-4F58-8652-266627CF8164}"/>
            </a:ext>
          </a:extLst>
        </xdr:cNvPr>
        <xdr:cNvSpPr txBox="1"/>
      </xdr:nvSpPr>
      <xdr:spPr>
        <a:xfrm>
          <a:off x="10515600" y="1037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96040</xdr:rowOff>
    </xdr:from>
    <xdr:to>
      <xdr:col>50</xdr:col>
      <xdr:colOff>165100</xdr:colOff>
      <xdr:row>62</xdr:row>
      <xdr:rowOff>26190</xdr:rowOff>
    </xdr:to>
    <xdr:sp macro="" textlink="">
      <xdr:nvSpPr>
        <xdr:cNvPr id="246" name="楕円 245">
          <a:extLst>
            <a:ext uri="{FF2B5EF4-FFF2-40B4-BE49-F238E27FC236}">
              <a16:creationId xmlns:a16="http://schemas.microsoft.com/office/drawing/2014/main" id="{506D212B-EF5A-4C8A-BF62-3B7023FEB841}"/>
            </a:ext>
          </a:extLst>
        </xdr:cNvPr>
        <xdr:cNvSpPr/>
      </xdr:nvSpPr>
      <xdr:spPr>
        <a:xfrm>
          <a:off x="95885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119399</xdr:rowOff>
    </xdr:from>
    <xdr:to>
      <xdr:col>55</xdr:col>
      <xdr:colOff>0</xdr:colOff>
      <xdr:row>61</xdr:row>
      <xdr:rowOff>146840</xdr:rowOff>
    </xdr:to>
    <xdr:cxnSp macro="">
      <xdr:nvCxnSpPr>
        <xdr:cNvPr id="247" name="直線コネクタ 246">
          <a:extLst>
            <a:ext uri="{FF2B5EF4-FFF2-40B4-BE49-F238E27FC236}">
              <a16:creationId xmlns:a16="http://schemas.microsoft.com/office/drawing/2014/main" id="{AFE3DBAB-DD84-45EA-98AF-F5184D74CAB3}"/>
            </a:ext>
          </a:extLst>
        </xdr:cNvPr>
        <xdr:cNvCxnSpPr/>
      </xdr:nvCxnSpPr>
      <xdr:spPr>
        <a:xfrm flipV="1">
          <a:off x="9639300" y="10577849"/>
          <a:ext cx="8382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102437</xdr:rowOff>
    </xdr:from>
    <xdr:to>
      <xdr:col>46</xdr:col>
      <xdr:colOff>38100</xdr:colOff>
      <xdr:row>62</xdr:row>
      <xdr:rowOff>32587</xdr:rowOff>
    </xdr:to>
    <xdr:sp macro="" textlink="">
      <xdr:nvSpPr>
        <xdr:cNvPr id="248" name="楕円 247">
          <a:extLst>
            <a:ext uri="{FF2B5EF4-FFF2-40B4-BE49-F238E27FC236}">
              <a16:creationId xmlns:a16="http://schemas.microsoft.com/office/drawing/2014/main" id="{372DB723-20BC-4E30-9382-75BE5D22084D}"/>
            </a:ext>
          </a:extLst>
        </xdr:cNvPr>
        <xdr:cNvSpPr/>
      </xdr:nvSpPr>
      <xdr:spPr>
        <a:xfrm>
          <a:off x="8699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146840</xdr:rowOff>
    </xdr:from>
    <xdr:to>
      <xdr:col>50</xdr:col>
      <xdr:colOff>114300</xdr:colOff>
      <xdr:row>61</xdr:row>
      <xdr:rowOff>153237</xdr:rowOff>
    </xdr:to>
    <xdr:cxnSp macro="">
      <xdr:nvCxnSpPr>
        <xdr:cNvPr id="249" name="直線コネクタ 248">
          <a:extLst>
            <a:ext uri="{FF2B5EF4-FFF2-40B4-BE49-F238E27FC236}">
              <a16:creationId xmlns:a16="http://schemas.microsoft.com/office/drawing/2014/main" id="{34338258-01FC-42C2-8B42-9AF56A66C9AF}"/>
            </a:ext>
          </a:extLst>
        </xdr:cNvPr>
        <xdr:cNvCxnSpPr/>
      </xdr:nvCxnSpPr>
      <xdr:spPr>
        <a:xfrm flipV="1">
          <a:off x="8750300" y="10605290"/>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115537</xdr:rowOff>
    </xdr:from>
    <xdr:to>
      <xdr:col>41</xdr:col>
      <xdr:colOff>101600</xdr:colOff>
      <xdr:row>62</xdr:row>
      <xdr:rowOff>45687</xdr:rowOff>
    </xdr:to>
    <xdr:sp macro="" textlink="">
      <xdr:nvSpPr>
        <xdr:cNvPr id="250" name="楕円 249">
          <a:extLst>
            <a:ext uri="{FF2B5EF4-FFF2-40B4-BE49-F238E27FC236}">
              <a16:creationId xmlns:a16="http://schemas.microsoft.com/office/drawing/2014/main" id="{C49BEC4A-D4E7-4C75-84A1-1045B53612A1}"/>
            </a:ext>
          </a:extLst>
        </xdr:cNvPr>
        <xdr:cNvSpPr/>
      </xdr:nvSpPr>
      <xdr:spPr>
        <a:xfrm>
          <a:off x="7810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153237</xdr:rowOff>
    </xdr:from>
    <xdr:to>
      <xdr:col>45</xdr:col>
      <xdr:colOff>177800</xdr:colOff>
      <xdr:row>61</xdr:row>
      <xdr:rowOff>166337</xdr:rowOff>
    </xdr:to>
    <xdr:cxnSp macro="">
      <xdr:nvCxnSpPr>
        <xdr:cNvPr id="251" name="直線コネクタ 250">
          <a:extLst>
            <a:ext uri="{FF2B5EF4-FFF2-40B4-BE49-F238E27FC236}">
              <a16:creationId xmlns:a16="http://schemas.microsoft.com/office/drawing/2014/main" id="{2534042F-6484-457D-B2F3-AAB05C3D6107}"/>
            </a:ext>
          </a:extLst>
        </xdr:cNvPr>
        <xdr:cNvCxnSpPr/>
      </xdr:nvCxnSpPr>
      <xdr:spPr>
        <a:xfrm flipV="1">
          <a:off x="7861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132562</xdr:rowOff>
    </xdr:from>
    <xdr:to>
      <xdr:col>36</xdr:col>
      <xdr:colOff>165100</xdr:colOff>
      <xdr:row>62</xdr:row>
      <xdr:rowOff>62712</xdr:rowOff>
    </xdr:to>
    <xdr:sp macro="" textlink="">
      <xdr:nvSpPr>
        <xdr:cNvPr id="252" name="楕円 251">
          <a:extLst>
            <a:ext uri="{FF2B5EF4-FFF2-40B4-BE49-F238E27FC236}">
              <a16:creationId xmlns:a16="http://schemas.microsoft.com/office/drawing/2014/main" id="{044EFA9A-7DB4-403D-AB54-0401BC9E1694}"/>
            </a:ext>
          </a:extLst>
        </xdr:cNvPr>
        <xdr:cNvSpPr/>
      </xdr:nvSpPr>
      <xdr:spPr>
        <a:xfrm>
          <a:off x="6921500" y="10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166337</xdr:rowOff>
    </xdr:from>
    <xdr:to>
      <xdr:col>41</xdr:col>
      <xdr:colOff>50800</xdr:colOff>
      <xdr:row>62</xdr:row>
      <xdr:rowOff>11912</xdr:rowOff>
    </xdr:to>
    <xdr:cxnSp macro="">
      <xdr:nvCxnSpPr>
        <xdr:cNvPr id="253" name="直線コネクタ 252">
          <a:extLst>
            <a:ext uri="{FF2B5EF4-FFF2-40B4-BE49-F238E27FC236}">
              <a16:creationId xmlns:a16="http://schemas.microsoft.com/office/drawing/2014/main" id="{B0DE5134-2853-44A0-9BA9-5CC19EA83445}"/>
            </a:ext>
          </a:extLst>
        </xdr:cNvPr>
        <xdr:cNvCxnSpPr/>
      </xdr:nvCxnSpPr>
      <xdr:spPr>
        <a:xfrm flipV="1">
          <a:off x="6972300" y="10624787"/>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CBD9F9F-46DF-472C-9336-F2772D4D73D2}"/>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1116B19-93C2-4CED-AD5A-06D0FACBA93C}"/>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A63C251-BD0A-4080-B079-DC3F3C5A0E5B}"/>
            </a:ext>
          </a:extLst>
        </xdr:cNvPr>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131129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107DDCE-0A11-4FF1-B5B0-B6BA36BC2B30}"/>
            </a:ext>
          </a:extLst>
        </xdr:cNvPr>
        <xdr:cNvSpPr txBox="1"/>
      </xdr:nvSpPr>
      <xdr:spPr>
        <a:xfrm>
          <a:off x="6672795" y="102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42717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7A15902-AE8B-43E4-AF54-31141DF36872}"/>
            </a:ext>
          </a:extLst>
        </xdr:cNvPr>
        <xdr:cNvSpPr txBox="1"/>
      </xdr:nvSpPr>
      <xdr:spPr>
        <a:xfrm>
          <a:off x="9327095" y="1032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49114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B262F5B-4FEA-4D4F-8F31-A67CB32ED197}"/>
            </a:ext>
          </a:extLst>
        </xdr:cNvPr>
        <xdr:cNvSpPr txBox="1"/>
      </xdr:nvSpPr>
      <xdr:spPr>
        <a:xfrm>
          <a:off x="84507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62214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1BFC387-E868-49D1-9907-E1E86B8D3F3F}"/>
            </a:ext>
          </a:extLst>
        </xdr:cNvPr>
        <xdr:cNvSpPr txBox="1"/>
      </xdr:nvSpPr>
      <xdr:spPr>
        <a:xfrm>
          <a:off x="7561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53839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4BF583E-7E72-4394-A07C-5BACA40004F2}"/>
            </a:ext>
          </a:extLst>
        </xdr:cNvPr>
        <xdr:cNvSpPr txBox="1"/>
      </xdr:nvSpPr>
      <xdr:spPr>
        <a:xfrm>
          <a:off x="6672795" y="1068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3B1CBB6-50A6-4C2F-AF0D-5C56C50037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CE790F7-7DB0-4821-9D25-08F08C143C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87FB4B-2F6D-4C7C-8F87-6ABBC333AC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7A58205-CB2C-417C-B94D-C0036C4FFF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7BD1BCF-4D5C-4C9A-8A93-0602EE9916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CABC117-F430-48BF-8F81-CDFF822A98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3E46CEB-CB46-4BB6-8AC5-18777A1918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7E0826D-1E7A-48B2-B8AF-1158FD8911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2AF5D82-9612-4427-9017-724125FE09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ACDF843-D952-4E65-8787-06F6987015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A2AA5D6-9536-4B81-B17B-E0620971CD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9912DCD-0DFF-4D14-BF51-8185F4304E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3615466-DE52-4E5E-B35C-2FF3716EB06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69F028E-2958-48DA-912F-1BDF862674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5A8F05C-07EC-4853-A141-6510A1BADC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3A0CD2F-717B-4028-B5B4-4C47FEF162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8EAEC30-8DAF-4717-8B81-85D91146DC6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8E50E9D-8E93-44C3-ADE2-E11C7F4B9B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2C891F5-C32D-4792-8C1F-FD080AAD73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D89DEE3-4C8B-4B5C-AC4C-E0809F414B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ABADAFB-05C5-4850-9B1C-FD78CA9D483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0D73968-6C62-4BFD-B3D5-5D9F4DE9D5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223BF82-7245-443E-938C-40E96972A2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51CAA41-D6C3-4D30-AE44-63E5E9D226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E7D94FE-F935-454A-8F18-FD60CE36F4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69BDA694-AB1F-41CE-9282-1CAADFFDCB85}"/>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20D9040D-AB88-411E-A84A-7CF3C4878D64}"/>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8D885FCE-E02A-489C-9F26-D9799AD01C52}"/>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2FF9187-64D0-439C-8B22-7E3FAB6317A6}"/>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EE17B30A-3A5D-406C-B90F-29446C4692A7}"/>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7BF9D89-CCCD-4855-ABE7-6F8CE8A9608B}"/>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109B9395-719D-42E7-B1D6-32943203EF3B}"/>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DDB0E5C0-7DCB-4EA7-A6E7-2104C239C9ED}"/>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C4B4DBC3-C26F-4004-B68B-917C1F485578}"/>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87BD9410-CDA6-462A-8FAF-4D6C4903F564}"/>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119562</xdr:rowOff>
    </xdr:from>
    <xdr:to>
      <xdr:col>6</xdr:col>
      <xdr:colOff>38100</xdr:colOff>
      <xdr:row>84</xdr:row>
      <xdr:rowOff>49712</xdr:rowOff>
    </xdr:to>
    <xdr:sp macro="" textlink="">
      <xdr:nvSpPr>
        <xdr:cNvPr id="297" name="フローチャート: 判断 296">
          <a:extLst>
            <a:ext uri="{FF2B5EF4-FFF2-40B4-BE49-F238E27FC236}">
              <a16:creationId xmlns:a16="http://schemas.microsoft.com/office/drawing/2014/main" id="{41F3BC83-C91E-43AE-B718-B35CAA85C306}"/>
            </a:ext>
          </a:extLst>
        </xdr:cNvPr>
        <xdr:cNvSpPr/>
      </xdr:nvSpPr>
      <xdr:spPr>
        <a:xfrm>
          <a:off x="107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CCB6C78-8E89-4E6D-B395-A615203362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FCAC3C-7907-483B-9117-E868058E38F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73784F6-C8AE-4F5C-A0B0-251B377D3D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3F3799-DB72-4F68-A1F0-13588C68CC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126836-8DFD-4526-86E1-C4B4368D09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134257</xdr:rowOff>
    </xdr:from>
    <xdr:to>
      <xdr:col>24</xdr:col>
      <xdr:colOff>114300</xdr:colOff>
      <xdr:row>86</xdr:row>
      <xdr:rowOff>64407</xdr:rowOff>
    </xdr:to>
    <xdr:sp macro="" textlink="">
      <xdr:nvSpPr>
        <xdr:cNvPr id="303" name="楕円 302">
          <a:extLst>
            <a:ext uri="{FF2B5EF4-FFF2-40B4-BE49-F238E27FC236}">
              <a16:creationId xmlns:a16="http://schemas.microsoft.com/office/drawing/2014/main" id="{7246D86B-8C1C-41FB-BF9A-FF84782B9644}"/>
            </a:ext>
          </a:extLst>
        </xdr:cNvPr>
        <xdr:cNvSpPr/>
      </xdr:nvSpPr>
      <xdr:spPr>
        <a:xfrm>
          <a:off x="4584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112684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62167C8-407F-46E1-9C46-7C5B20DEA458}"/>
            </a:ext>
          </a:extLst>
        </xdr:cNvPr>
        <xdr:cNvSpPr txBox="1"/>
      </xdr:nvSpPr>
      <xdr:spPr>
        <a:xfrm>
          <a:off x="4673600"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305" name="楕円 304">
          <a:extLst>
            <a:ext uri="{FF2B5EF4-FFF2-40B4-BE49-F238E27FC236}">
              <a16:creationId xmlns:a16="http://schemas.microsoft.com/office/drawing/2014/main" id="{15A65160-58D1-43FD-A2A4-EDCD9B3EEDC7}"/>
            </a:ext>
          </a:extLst>
        </xdr:cNvPr>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86</xdr:row>
      <xdr:rowOff>13607</xdr:rowOff>
    </xdr:to>
    <xdr:cxnSp macro="">
      <xdr:nvCxnSpPr>
        <xdr:cNvPr id="306" name="直線コネクタ 305">
          <a:extLst>
            <a:ext uri="{FF2B5EF4-FFF2-40B4-BE49-F238E27FC236}">
              <a16:creationId xmlns:a16="http://schemas.microsoft.com/office/drawing/2014/main" id="{491C2B0E-49B8-499C-B9D5-7B3D8D6BDDC6}"/>
            </a:ext>
          </a:extLst>
        </xdr:cNvPr>
        <xdr:cNvCxnSpPr/>
      </xdr:nvCxnSpPr>
      <xdr:spPr>
        <a:xfrm>
          <a:off x="3797300" y="147142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307" name="楕円 306">
          <a:extLst>
            <a:ext uri="{FF2B5EF4-FFF2-40B4-BE49-F238E27FC236}">
              <a16:creationId xmlns:a16="http://schemas.microsoft.com/office/drawing/2014/main" id="{27D31228-73C8-47C7-817E-1AAB2CE6423B}"/>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140970</xdr:rowOff>
    </xdr:to>
    <xdr:cxnSp macro="">
      <xdr:nvCxnSpPr>
        <xdr:cNvPr id="308" name="直線コネクタ 307">
          <a:extLst>
            <a:ext uri="{FF2B5EF4-FFF2-40B4-BE49-F238E27FC236}">
              <a16:creationId xmlns:a16="http://schemas.microsoft.com/office/drawing/2014/main" id="{727D028F-D0A7-4CB3-A3EA-C615D211F007}"/>
            </a:ext>
          </a:extLst>
        </xdr:cNvPr>
        <xdr:cNvCxnSpPr/>
      </xdr:nvCxnSpPr>
      <xdr:spPr>
        <a:xfrm>
          <a:off x="2908300" y="146652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49349</xdr:rowOff>
    </xdr:from>
    <xdr:to>
      <xdr:col>10</xdr:col>
      <xdr:colOff>165100</xdr:colOff>
      <xdr:row>79</xdr:row>
      <xdr:rowOff>150949</xdr:rowOff>
    </xdr:to>
    <xdr:sp macro="" textlink="">
      <xdr:nvSpPr>
        <xdr:cNvPr id="309" name="楕円 308">
          <a:extLst>
            <a:ext uri="{FF2B5EF4-FFF2-40B4-BE49-F238E27FC236}">
              <a16:creationId xmlns:a16="http://schemas.microsoft.com/office/drawing/2014/main" id="{04006A1E-2A65-457E-AC01-202A40325072}"/>
            </a:ext>
          </a:extLst>
        </xdr:cNvPr>
        <xdr:cNvSpPr/>
      </xdr:nvSpPr>
      <xdr:spPr>
        <a:xfrm>
          <a:off x="1968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100149</xdr:rowOff>
    </xdr:from>
    <xdr:to>
      <xdr:col>15</xdr:col>
      <xdr:colOff>50800</xdr:colOff>
      <xdr:row>85</xdr:row>
      <xdr:rowOff>91984</xdr:rowOff>
    </xdr:to>
    <xdr:cxnSp macro="">
      <xdr:nvCxnSpPr>
        <xdr:cNvPr id="310" name="直線コネクタ 309">
          <a:extLst>
            <a:ext uri="{FF2B5EF4-FFF2-40B4-BE49-F238E27FC236}">
              <a16:creationId xmlns:a16="http://schemas.microsoft.com/office/drawing/2014/main" id="{552FABBD-BBCD-49CE-A921-6C515654289A}"/>
            </a:ext>
          </a:extLst>
        </xdr:cNvPr>
        <xdr:cNvCxnSpPr/>
      </xdr:nvCxnSpPr>
      <xdr:spPr>
        <a:xfrm>
          <a:off x="2019300" y="13644699"/>
          <a:ext cx="889000" cy="10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1" name="楕円 310">
          <a:extLst>
            <a:ext uri="{FF2B5EF4-FFF2-40B4-BE49-F238E27FC236}">
              <a16:creationId xmlns:a16="http://schemas.microsoft.com/office/drawing/2014/main" id="{60EBE7C0-AAA7-42C5-A017-2EC053E59AFA}"/>
            </a:ext>
          </a:extLst>
        </xdr:cNvPr>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100149</xdr:rowOff>
    </xdr:from>
    <xdr:to>
      <xdr:col>10</xdr:col>
      <xdr:colOff>114300</xdr:colOff>
      <xdr:row>84</xdr:row>
      <xdr:rowOff>147501</xdr:rowOff>
    </xdr:to>
    <xdr:cxnSp macro="">
      <xdr:nvCxnSpPr>
        <xdr:cNvPr id="312" name="直線コネクタ 311">
          <a:extLst>
            <a:ext uri="{FF2B5EF4-FFF2-40B4-BE49-F238E27FC236}">
              <a16:creationId xmlns:a16="http://schemas.microsoft.com/office/drawing/2014/main" id="{0AFC72E7-C33C-4032-83A8-9518A9742587}"/>
            </a:ext>
          </a:extLst>
        </xdr:cNvPr>
        <xdr:cNvCxnSpPr/>
      </xdr:nvCxnSpPr>
      <xdr:spPr>
        <a:xfrm flipV="1">
          <a:off x="1130300" y="13644699"/>
          <a:ext cx="889000" cy="9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F789C023-4067-4F20-91BB-C234276492AD}"/>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761690AE-A619-4923-99B1-C6E032ED4E6A}"/>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5" name="n_3aveValue【公営住宅】&#10;有形固定資産減価償却率">
          <a:extLst>
            <a:ext uri="{FF2B5EF4-FFF2-40B4-BE49-F238E27FC236}">
              <a16:creationId xmlns:a16="http://schemas.microsoft.com/office/drawing/2014/main" id="{72F0F5A5-E899-486F-9CAB-1767256DF082}"/>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81B8B16A-1CCE-4233-8B6B-4A4C9E092979}"/>
            </a:ext>
          </a:extLst>
        </xdr:cNvPr>
        <xdr:cNvSpPr txBox="1"/>
      </xdr:nvSpPr>
      <xdr:spPr>
        <a:xfrm>
          <a:off x="927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317" name="n_1mainValue【公営住宅】&#10;有形固定資産減価償却率">
          <a:extLst>
            <a:ext uri="{FF2B5EF4-FFF2-40B4-BE49-F238E27FC236}">
              <a16:creationId xmlns:a16="http://schemas.microsoft.com/office/drawing/2014/main" id="{1A743EB2-2B80-4F95-AEF2-F52B9688D608}"/>
            </a:ext>
          </a:extLst>
        </xdr:cNvPr>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318" name="n_2mainValue【公営住宅】&#10;有形固定資産減価償却率">
          <a:extLst>
            <a:ext uri="{FF2B5EF4-FFF2-40B4-BE49-F238E27FC236}">
              <a16:creationId xmlns:a16="http://schemas.microsoft.com/office/drawing/2014/main" id="{8971F312-04E9-48F8-AE26-86F97E1F868C}"/>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167476</xdr:rowOff>
    </xdr:from>
    <xdr:ext cx="405111" cy="259045"/>
    <xdr:sp macro="" textlink="">
      <xdr:nvSpPr>
        <xdr:cNvPr id="319" name="n_3mainValue【公営住宅】&#10;有形固定資産減価償却率">
          <a:extLst>
            <a:ext uri="{FF2B5EF4-FFF2-40B4-BE49-F238E27FC236}">
              <a16:creationId xmlns:a16="http://schemas.microsoft.com/office/drawing/2014/main" id="{3A654914-7FAD-48A6-A57A-E104FFA15CA5}"/>
            </a:ext>
          </a:extLst>
        </xdr:cNvPr>
        <xdr:cNvSpPr txBox="1"/>
      </xdr:nvSpPr>
      <xdr:spPr>
        <a:xfrm>
          <a:off x="1816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20" name="n_4mainValue【公営住宅】&#10;有形固定資産減価償却率">
          <a:extLst>
            <a:ext uri="{FF2B5EF4-FFF2-40B4-BE49-F238E27FC236}">
              <a16:creationId xmlns:a16="http://schemas.microsoft.com/office/drawing/2014/main" id="{C10DD57B-6BD1-4451-ACBC-16365B2E9CB6}"/>
            </a:ext>
          </a:extLst>
        </xdr:cNvPr>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C7338F4-D848-491B-8884-37DC6A2CE2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A5B060C-FE43-4FA5-93A8-930C87C704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EE6FD13-3AF2-4EAD-9F6B-640E109312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D9F3FA0-45D8-4CF9-9F1F-DD6A85DF67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05D24C0-1EDD-47F8-92BB-57FB9C9567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3EC2D81-CB17-4FCC-99F9-EAB880B65F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7D99B4E-4C6B-442E-ACAD-E73AE63DCE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95FB403-F486-4BA0-B0F0-54339EA5B8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0687463-0EC2-492C-8237-F7E25941F2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A1C401C-7F47-4C8B-A736-6610DC7B7D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AEA4586-71E1-445B-B2F5-D90E6E4A534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D32736B-E792-471E-8326-D0482FE7701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462CC90-13E7-443E-A118-B11EF35080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C73C72F-15EF-4597-B226-5152C11BE94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E291C233-5E02-4B5C-8C4A-A1F82718B3C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8696B91C-4715-4C40-B69E-82C6DBFB718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91B93454-68D3-4622-8B4B-9DAEF88B8C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2412BED-8244-4EB5-A2F0-FF67EF2B5D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4BF1AB4C-640C-4550-A9B6-A5A90B717F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A51685EE-5F5B-4D63-98EB-BBAF6283C219}"/>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D2F73729-C2EA-42A9-847D-19E5B75E5885}"/>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DBA8F478-C29C-4A52-A41B-A87E4552947B}"/>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DAC12F99-E812-48CF-B356-358B1B154D32}"/>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AAAF1620-7266-43F0-8B8B-C56570BF050A}"/>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45" name="【公営住宅】&#10;一人当たり面積平均値テキスト">
          <a:extLst>
            <a:ext uri="{FF2B5EF4-FFF2-40B4-BE49-F238E27FC236}">
              <a16:creationId xmlns:a16="http://schemas.microsoft.com/office/drawing/2014/main" id="{EB504C37-27E6-41C8-92BF-E6ECDBDFEE4E}"/>
            </a:ext>
          </a:extLst>
        </xdr:cNvPr>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716D6D26-7F44-4CE7-A254-37F3259AAB8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9461AB14-835D-4988-AD2B-44F17DB0001B}"/>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1B421B24-93D3-4647-BDE1-41E40670E89D}"/>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3E4C9248-A4AC-4559-84D9-4EBBD9372B63}"/>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62737</xdr:rowOff>
    </xdr:from>
    <xdr:to>
      <xdr:col>36</xdr:col>
      <xdr:colOff>165100</xdr:colOff>
      <xdr:row>80</xdr:row>
      <xdr:rowOff>164337</xdr:rowOff>
    </xdr:to>
    <xdr:sp macro="" textlink="">
      <xdr:nvSpPr>
        <xdr:cNvPr id="350" name="フローチャート: 判断 349">
          <a:extLst>
            <a:ext uri="{FF2B5EF4-FFF2-40B4-BE49-F238E27FC236}">
              <a16:creationId xmlns:a16="http://schemas.microsoft.com/office/drawing/2014/main" id="{BAC1E6D0-143B-4EBA-BA57-731B8FBAB055}"/>
            </a:ext>
          </a:extLst>
        </xdr:cNvPr>
        <xdr:cNvSpPr/>
      </xdr:nvSpPr>
      <xdr:spPr>
        <a:xfrm>
          <a:off x="692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24FD7AA-070C-46F1-AE05-D1A83C6C3C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6979B9-1ED2-49BC-833B-22DF9E739D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A43366D-7B02-4B15-9BE0-5EA5E9DE8A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0807B20-03DB-416D-A00F-7A0BF0D97C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A081615-ACFC-41A6-9940-C0EFBB3F7E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106744</xdr:rowOff>
    </xdr:from>
    <xdr:to>
      <xdr:col>55</xdr:col>
      <xdr:colOff>50800</xdr:colOff>
      <xdr:row>82</xdr:row>
      <xdr:rowOff>36894</xdr:rowOff>
    </xdr:to>
    <xdr:sp macro="" textlink="">
      <xdr:nvSpPr>
        <xdr:cNvPr id="356" name="楕円 355">
          <a:extLst>
            <a:ext uri="{FF2B5EF4-FFF2-40B4-BE49-F238E27FC236}">
              <a16:creationId xmlns:a16="http://schemas.microsoft.com/office/drawing/2014/main" id="{C3829591-0C00-4F88-9564-32A68539CA56}"/>
            </a:ext>
          </a:extLst>
        </xdr:cNvPr>
        <xdr:cNvSpPr/>
      </xdr:nvSpPr>
      <xdr:spPr>
        <a:xfrm>
          <a:off x="10426700" y="139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129621</xdr:rowOff>
    </xdr:from>
    <xdr:ext cx="469744" cy="259045"/>
    <xdr:sp macro="" textlink="">
      <xdr:nvSpPr>
        <xdr:cNvPr id="357" name="【公営住宅】&#10;一人当たり面積該当値テキスト">
          <a:extLst>
            <a:ext uri="{FF2B5EF4-FFF2-40B4-BE49-F238E27FC236}">
              <a16:creationId xmlns:a16="http://schemas.microsoft.com/office/drawing/2014/main" id="{F2D095C7-E306-476C-8B23-14DA20F2849F}"/>
            </a:ext>
          </a:extLst>
        </xdr:cNvPr>
        <xdr:cNvSpPr txBox="1"/>
      </xdr:nvSpPr>
      <xdr:spPr>
        <a:xfrm>
          <a:off x="10515600" y="138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122746</xdr:rowOff>
    </xdr:from>
    <xdr:to>
      <xdr:col>50</xdr:col>
      <xdr:colOff>165100</xdr:colOff>
      <xdr:row>82</xdr:row>
      <xdr:rowOff>52896</xdr:rowOff>
    </xdr:to>
    <xdr:sp macro="" textlink="">
      <xdr:nvSpPr>
        <xdr:cNvPr id="358" name="楕円 357">
          <a:extLst>
            <a:ext uri="{FF2B5EF4-FFF2-40B4-BE49-F238E27FC236}">
              <a16:creationId xmlns:a16="http://schemas.microsoft.com/office/drawing/2014/main" id="{45195A13-EA33-4554-92D9-16DC0D5AB424}"/>
            </a:ext>
          </a:extLst>
        </xdr:cNvPr>
        <xdr:cNvSpPr/>
      </xdr:nvSpPr>
      <xdr:spPr>
        <a:xfrm>
          <a:off x="9588500" y="140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157544</xdr:rowOff>
    </xdr:from>
    <xdr:to>
      <xdr:col>55</xdr:col>
      <xdr:colOff>0</xdr:colOff>
      <xdr:row>82</xdr:row>
      <xdr:rowOff>2096</xdr:rowOff>
    </xdr:to>
    <xdr:cxnSp macro="">
      <xdr:nvCxnSpPr>
        <xdr:cNvPr id="359" name="直線コネクタ 358">
          <a:extLst>
            <a:ext uri="{FF2B5EF4-FFF2-40B4-BE49-F238E27FC236}">
              <a16:creationId xmlns:a16="http://schemas.microsoft.com/office/drawing/2014/main" id="{23B4ED7F-371C-4FD6-8681-63F3051C0860}"/>
            </a:ext>
          </a:extLst>
        </xdr:cNvPr>
        <xdr:cNvCxnSpPr/>
      </xdr:nvCxnSpPr>
      <xdr:spPr>
        <a:xfrm flipV="1">
          <a:off x="9639300" y="140449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130747</xdr:rowOff>
    </xdr:from>
    <xdr:to>
      <xdr:col>46</xdr:col>
      <xdr:colOff>38100</xdr:colOff>
      <xdr:row>82</xdr:row>
      <xdr:rowOff>60897</xdr:rowOff>
    </xdr:to>
    <xdr:sp macro="" textlink="">
      <xdr:nvSpPr>
        <xdr:cNvPr id="360" name="楕円 359">
          <a:extLst>
            <a:ext uri="{FF2B5EF4-FFF2-40B4-BE49-F238E27FC236}">
              <a16:creationId xmlns:a16="http://schemas.microsoft.com/office/drawing/2014/main" id="{C4827550-1DC1-403E-9D47-86F9DE9CC516}"/>
            </a:ext>
          </a:extLst>
        </xdr:cNvPr>
        <xdr:cNvSpPr/>
      </xdr:nvSpPr>
      <xdr:spPr>
        <a:xfrm>
          <a:off x="8699500" y="140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2096</xdr:rowOff>
    </xdr:from>
    <xdr:to>
      <xdr:col>50</xdr:col>
      <xdr:colOff>114300</xdr:colOff>
      <xdr:row>82</xdr:row>
      <xdr:rowOff>10097</xdr:rowOff>
    </xdr:to>
    <xdr:cxnSp macro="">
      <xdr:nvCxnSpPr>
        <xdr:cNvPr id="361" name="直線コネクタ 360">
          <a:extLst>
            <a:ext uri="{FF2B5EF4-FFF2-40B4-BE49-F238E27FC236}">
              <a16:creationId xmlns:a16="http://schemas.microsoft.com/office/drawing/2014/main" id="{2C286E5F-F338-4B61-A559-0688C043B269}"/>
            </a:ext>
          </a:extLst>
        </xdr:cNvPr>
        <xdr:cNvCxnSpPr/>
      </xdr:nvCxnSpPr>
      <xdr:spPr>
        <a:xfrm flipV="1">
          <a:off x="8750300" y="1406099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139891</xdr:rowOff>
    </xdr:from>
    <xdr:to>
      <xdr:col>41</xdr:col>
      <xdr:colOff>101600</xdr:colOff>
      <xdr:row>82</xdr:row>
      <xdr:rowOff>70041</xdr:rowOff>
    </xdr:to>
    <xdr:sp macro="" textlink="">
      <xdr:nvSpPr>
        <xdr:cNvPr id="362" name="楕円 361">
          <a:extLst>
            <a:ext uri="{FF2B5EF4-FFF2-40B4-BE49-F238E27FC236}">
              <a16:creationId xmlns:a16="http://schemas.microsoft.com/office/drawing/2014/main" id="{120E87A6-4394-4721-895F-75085F39EC40}"/>
            </a:ext>
          </a:extLst>
        </xdr:cNvPr>
        <xdr:cNvSpPr/>
      </xdr:nvSpPr>
      <xdr:spPr>
        <a:xfrm>
          <a:off x="7810500" y="140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10097</xdr:rowOff>
    </xdr:from>
    <xdr:to>
      <xdr:col>45</xdr:col>
      <xdr:colOff>177800</xdr:colOff>
      <xdr:row>82</xdr:row>
      <xdr:rowOff>19241</xdr:rowOff>
    </xdr:to>
    <xdr:cxnSp macro="">
      <xdr:nvCxnSpPr>
        <xdr:cNvPr id="363" name="直線コネクタ 362">
          <a:extLst>
            <a:ext uri="{FF2B5EF4-FFF2-40B4-BE49-F238E27FC236}">
              <a16:creationId xmlns:a16="http://schemas.microsoft.com/office/drawing/2014/main" id="{28FE4CA0-DA45-4A3E-A6A2-8FA18DB77BD2}"/>
            </a:ext>
          </a:extLst>
        </xdr:cNvPr>
        <xdr:cNvCxnSpPr/>
      </xdr:nvCxnSpPr>
      <xdr:spPr>
        <a:xfrm flipV="1">
          <a:off x="7861300" y="140689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149034</xdr:rowOff>
    </xdr:from>
    <xdr:to>
      <xdr:col>36</xdr:col>
      <xdr:colOff>165100</xdr:colOff>
      <xdr:row>82</xdr:row>
      <xdr:rowOff>79184</xdr:rowOff>
    </xdr:to>
    <xdr:sp macro="" textlink="">
      <xdr:nvSpPr>
        <xdr:cNvPr id="364" name="楕円 363">
          <a:extLst>
            <a:ext uri="{FF2B5EF4-FFF2-40B4-BE49-F238E27FC236}">
              <a16:creationId xmlns:a16="http://schemas.microsoft.com/office/drawing/2014/main" id="{2D5D2F2C-50F4-4E83-A9BA-B9776BD8AAEF}"/>
            </a:ext>
          </a:extLst>
        </xdr:cNvPr>
        <xdr:cNvSpPr/>
      </xdr:nvSpPr>
      <xdr:spPr>
        <a:xfrm>
          <a:off x="6921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19241</xdr:rowOff>
    </xdr:from>
    <xdr:to>
      <xdr:col>41</xdr:col>
      <xdr:colOff>50800</xdr:colOff>
      <xdr:row>82</xdr:row>
      <xdr:rowOff>28384</xdr:rowOff>
    </xdr:to>
    <xdr:cxnSp macro="">
      <xdr:nvCxnSpPr>
        <xdr:cNvPr id="365" name="直線コネクタ 364">
          <a:extLst>
            <a:ext uri="{FF2B5EF4-FFF2-40B4-BE49-F238E27FC236}">
              <a16:creationId xmlns:a16="http://schemas.microsoft.com/office/drawing/2014/main" id="{9F79684F-26B2-4E56-8CFC-A57975A85980}"/>
            </a:ext>
          </a:extLst>
        </xdr:cNvPr>
        <xdr:cNvCxnSpPr/>
      </xdr:nvCxnSpPr>
      <xdr:spPr>
        <a:xfrm flipV="1">
          <a:off x="6972300" y="140781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66" name="n_1aveValue【公営住宅】&#10;一人当たり面積">
          <a:extLst>
            <a:ext uri="{FF2B5EF4-FFF2-40B4-BE49-F238E27FC236}">
              <a16:creationId xmlns:a16="http://schemas.microsoft.com/office/drawing/2014/main" id="{A60ED86D-7DCC-456E-84E0-AC252F46E81F}"/>
            </a:ext>
          </a:extLst>
        </xdr:cNvPr>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5732</xdr:rowOff>
    </xdr:from>
    <xdr:ext cx="469744" cy="259045"/>
    <xdr:sp macro="" textlink="">
      <xdr:nvSpPr>
        <xdr:cNvPr id="367" name="n_2aveValue【公営住宅】&#10;一人当たり面積">
          <a:extLst>
            <a:ext uri="{FF2B5EF4-FFF2-40B4-BE49-F238E27FC236}">
              <a16:creationId xmlns:a16="http://schemas.microsoft.com/office/drawing/2014/main" id="{59A5634E-755B-4848-B885-9FFC51AEA8F0}"/>
            </a:ext>
          </a:extLst>
        </xdr:cNvPr>
        <xdr:cNvSpPr txBox="1"/>
      </xdr:nvSpPr>
      <xdr:spPr>
        <a:xfrm>
          <a:off x="8515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68" name="n_3aveValue【公営住宅】&#10;一人当たり面積">
          <a:extLst>
            <a:ext uri="{FF2B5EF4-FFF2-40B4-BE49-F238E27FC236}">
              <a16:creationId xmlns:a16="http://schemas.microsoft.com/office/drawing/2014/main" id="{DA4ED63A-BCC1-4CC8-AFDC-211303D6048D}"/>
            </a:ext>
          </a:extLst>
        </xdr:cNvPr>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9414</xdr:rowOff>
    </xdr:from>
    <xdr:ext cx="469744" cy="259045"/>
    <xdr:sp macro="" textlink="">
      <xdr:nvSpPr>
        <xdr:cNvPr id="369" name="n_4aveValue【公営住宅】&#10;一人当たり面積">
          <a:extLst>
            <a:ext uri="{FF2B5EF4-FFF2-40B4-BE49-F238E27FC236}">
              <a16:creationId xmlns:a16="http://schemas.microsoft.com/office/drawing/2014/main" id="{94AB8F73-5950-4442-9B78-6738845C8D46}"/>
            </a:ext>
          </a:extLst>
        </xdr:cNvPr>
        <xdr:cNvSpPr txBox="1"/>
      </xdr:nvSpPr>
      <xdr:spPr>
        <a:xfrm>
          <a:off x="67374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69423</xdr:rowOff>
    </xdr:from>
    <xdr:ext cx="469744" cy="259045"/>
    <xdr:sp macro="" textlink="">
      <xdr:nvSpPr>
        <xdr:cNvPr id="370" name="n_1mainValue【公営住宅】&#10;一人当たり面積">
          <a:extLst>
            <a:ext uri="{FF2B5EF4-FFF2-40B4-BE49-F238E27FC236}">
              <a16:creationId xmlns:a16="http://schemas.microsoft.com/office/drawing/2014/main" id="{2F0163D1-0490-455C-8E12-133E49F12FDC}"/>
            </a:ext>
          </a:extLst>
        </xdr:cNvPr>
        <xdr:cNvSpPr txBox="1"/>
      </xdr:nvSpPr>
      <xdr:spPr>
        <a:xfrm>
          <a:off x="9391727" y="137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77424</xdr:rowOff>
    </xdr:from>
    <xdr:ext cx="469744" cy="259045"/>
    <xdr:sp macro="" textlink="">
      <xdr:nvSpPr>
        <xdr:cNvPr id="371" name="n_2mainValue【公営住宅】&#10;一人当たり面積">
          <a:extLst>
            <a:ext uri="{FF2B5EF4-FFF2-40B4-BE49-F238E27FC236}">
              <a16:creationId xmlns:a16="http://schemas.microsoft.com/office/drawing/2014/main" id="{44139450-ECFE-4A28-A1D1-6177EAF52186}"/>
            </a:ext>
          </a:extLst>
        </xdr:cNvPr>
        <xdr:cNvSpPr txBox="1"/>
      </xdr:nvSpPr>
      <xdr:spPr>
        <a:xfrm>
          <a:off x="8515427" y="137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86568</xdr:rowOff>
    </xdr:from>
    <xdr:ext cx="469744" cy="259045"/>
    <xdr:sp macro="" textlink="">
      <xdr:nvSpPr>
        <xdr:cNvPr id="372" name="n_3mainValue【公営住宅】&#10;一人当たり面積">
          <a:extLst>
            <a:ext uri="{FF2B5EF4-FFF2-40B4-BE49-F238E27FC236}">
              <a16:creationId xmlns:a16="http://schemas.microsoft.com/office/drawing/2014/main" id="{83B6EB18-D3A6-4814-BA3C-2190BC52C70A}"/>
            </a:ext>
          </a:extLst>
        </xdr:cNvPr>
        <xdr:cNvSpPr txBox="1"/>
      </xdr:nvSpPr>
      <xdr:spPr>
        <a:xfrm>
          <a:off x="7626427" y="1380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70311</xdr:rowOff>
    </xdr:from>
    <xdr:ext cx="469744" cy="259045"/>
    <xdr:sp macro="" textlink="">
      <xdr:nvSpPr>
        <xdr:cNvPr id="373" name="n_4mainValue【公営住宅】&#10;一人当たり面積">
          <a:extLst>
            <a:ext uri="{FF2B5EF4-FFF2-40B4-BE49-F238E27FC236}">
              <a16:creationId xmlns:a16="http://schemas.microsoft.com/office/drawing/2014/main" id="{1342B873-EB3E-4815-A9FD-DD371653E9E6}"/>
            </a:ext>
          </a:extLst>
        </xdr:cNvPr>
        <xdr:cNvSpPr txBox="1"/>
      </xdr:nvSpPr>
      <xdr:spPr>
        <a:xfrm>
          <a:off x="6737427" y="141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81B77BE-C4F7-4B92-B2A2-7F7055F72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7D13918D-2E77-4C8A-80FE-C682956A2F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E4AB301-22D9-4763-BED3-5F29B3173A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A430269-3AE4-4915-86B6-97FB0A654D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4509AAD-F905-4C7B-BF41-17F93176FC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520AE03-F641-4227-95D4-C1EB0675A3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4113D7C6-32E5-4020-979E-E5942D164D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E25E76B-8A1A-4EAC-83D7-D9A1C1850A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D3525BCC-41C8-4930-998C-242B72A9DD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32D75FD-E1EF-4148-AAC2-9FB6897953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2AF1BCD1-D22D-4418-877C-A5A1AC1713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5FE4CF1C-31C6-4474-BD6F-D51620C6B6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157C73CA-0836-4CA2-B6AB-ACFE699A94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940CFF2E-C7B3-4EF1-9B66-91DDE8F562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83B4A5B7-7ECD-4E3B-816A-302BF06D6E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D629139B-706B-444F-B7C1-04E7507ABD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B2B8DD8-4423-42A1-8D27-F5883A83A3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B82B8396-A838-45FB-94B5-781EB95DC5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71762426-4E64-40D4-A3EE-E2DF800F75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738C2C69-30B8-41E2-82DC-7D598893F6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26EBBD11-BCED-4701-9C62-4A23C84B1E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A04AA781-9942-4023-8BBD-9203E91A77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CE08B858-C99F-41E6-B63D-426FF8FB82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B717B9CB-A9CF-4614-9EEE-564E9B4F6C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758E4927-E79F-4E31-8889-67B61396C3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EDA050E3-3D53-4383-B321-9E614225EC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7166AAF4-5A6C-49AA-AAA8-985EE8B59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142B92F3-6B6D-4860-AF44-EF326E56303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A8E6C224-7C00-4DEF-9BAE-F743244A62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7F530D4A-358E-4063-9620-8E7405505E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AC48ADEC-FA05-41FC-AD9C-40C369939E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3201DBFC-4F03-4B66-BEE3-2C3FFCE806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1C08F197-E1F4-4390-BC68-79FD4C7A06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DB674C86-FF01-4F0C-8682-282289948E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124131C0-0F17-4462-8E0B-2BEA3F6FBA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C2CC5A57-072B-425F-9174-631113B821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FB02ABE-D497-48E3-8BD9-867E4DA08E0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F21DAF99-4EE6-4677-BA5E-44F830F841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8B8C47A2-E971-4FE2-B661-7317F9C9DB6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00B9529-F677-48A5-A5A4-9FB3AAB659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EC0431FE-DA76-4543-ACB1-6B9EA2A67B7A}"/>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EBC0173-B5B1-462A-A76F-2136693E491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33CE364C-752B-45F8-B535-1280CC26858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5C802D59-C879-460A-AAFC-43BEDE8AEB3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586AA339-379B-471B-9A0E-8157B328D7DD}"/>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58152893-CE56-4C37-A46E-FC401C01F59F}"/>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29A1CC88-4290-4E0E-A915-8F2719BA6E5E}"/>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BC4D8284-8527-40F2-A8AA-CDA9EB47AD8D}"/>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485D91EF-37AA-4533-95FF-D96D921B74DD}"/>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A2B50BD3-7D72-4688-A90B-E9F17B92EA09}"/>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24" name="フローチャート: 判断 423">
          <a:extLst>
            <a:ext uri="{FF2B5EF4-FFF2-40B4-BE49-F238E27FC236}">
              <a16:creationId xmlns:a16="http://schemas.microsoft.com/office/drawing/2014/main" id="{954085B8-C9DC-4F91-AE9A-872439C0B35A}"/>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71BD153-5FCE-46CC-AD3A-2193726399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51733F4-F432-4C73-9775-CC3BD43541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C1B7BAA-905B-4854-8AEF-EE9EC89C75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2AE13BB-FD96-4B30-A2DC-C081D02149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3CD4E52-8746-44A8-92A1-206C4E1AC2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158750</xdr:rowOff>
    </xdr:from>
    <xdr:to>
      <xdr:col>72</xdr:col>
      <xdr:colOff>38100</xdr:colOff>
      <xdr:row>42</xdr:row>
      <xdr:rowOff>88900</xdr:rowOff>
    </xdr:to>
    <xdr:sp macro="" textlink="">
      <xdr:nvSpPr>
        <xdr:cNvPr id="430" name="楕円 429">
          <a:extLst>
            <a:ext uri="{FF2B5EF4-FFF2-40B4-BE49-F238E27FC236}">
              <a16:creationId xmlns:a16="http://schemas.microsoft.com/office/drawing/2014/main" id="{432CF14A-5780-4CFE-96CA-B6C23F3642AA}"/>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158750</xdr:rowOff>
    </xdr:from>
    <xdr:to>
      <xdr:col>67</xdr:col>
      <xdr:colOff>101600</xdr:colOff>
      <xdr:row>42</xdr:row>
      <xdr:rowOff>88900</xdr:rowOff>
    </xdr:to>
    <xdr:sp macro="" textlink="">
      <xdr:nvSpPr>
        <xdr:cNvPr id="431" name="楕円 430">
          <a:extLst>
            <a:ext uri="{FF2B5EF4-FFF2-40B4-BE49-F238E27FC236}">
              <a16:creationId xmlns:a16="http://schemas.microsoft.com/office/drawing/2014/main" id="{86DD951C-2EC4-42D2-92E5-BEE78C7DDF49}"/>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32" name="直線コネクタ 431">
          <a:extLst>
            <a:ext uri="{FF2B5EF4-FFF2-40B4-BE49-F238E27FC236}">
              <a16:creationId xmlns:a16="http://schemas.microsoft.com/office/drawing/2014/main" id="{A36CC72B-1D4E-4DEE-A445-0BA53C4EE763}"/>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1473E28F-402F-45B4-BA1A-1500CC8EDF6B}"/>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2B8838A6-076D-4FC4-8821-FA13C139F775}"/>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35" name="n_3aveValue【認定こども園・幼稚園・保育所】&#10;有形固定資産減価償却率">
          <a:extLst>
            <a:ext uri="{FF2B5EF4-FFF2-40B4-BE49-F238E27FC236}">
              <a16:creationId xmlns:a16="http://schemas.microsoft.com/office/drawing/2014/main" id="{99F3F150-9888-4F09-93E8-4DF9EE5F03E0}"/>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36" name="n_4aveValue【認定こども園・幼稚園・保育所】&#10;有形固定資産減価償却率">
          <a:extLst>
            <a:ext uri="{FF2B5EF4-FFF2-40B4-BE49-F238E27FC236}">
              <a16:creationId xmlns:a16="http://schemas.microsoft.com/office/drawing/2014/main" id="{19000A52-FB6D-4FF3-91EE-7ACF2835AFEF}"/>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7" name="n_3mainValue【認定こども園・幼稚園・保育所】&#10;有形固定資産減価償却率">
          <a:extLst>
            <a:ext uri="{FF2B5EF4-FFF2-40B4-BE49-F238E27FC236}">
              <a16:creationId xmlns:a16="http://schemas.microsoft.com/office/drawing/2014/main" id="{CC8F8E7B-200F-4B9D-A44D-50C0245C72B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8" name="n_4mainValue【認定こども園・幼稚園・保育所】&#10;有形固定資産減価償却率">
          <a:extLst>
            <a:ext uri="{FF2B5EF4-FFF2-40B4-BE49-F238E27FC236}">
              <a16:creationId xmlns:a16="http://schemas.microsoft.com/office/drawing/2014/main" id="{C2E089FF-E374-400E-9050-FD951BEDD032}"/>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59F8A46D-53AB-4A8B-8DA1-734EE13CCE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6A3EBE85-B303-49F3-A1A0-E9D0073230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CADCFFA6-1779-4AF6-A30C-BAB5BCC451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4282BC03-6BF3-4467-86B7-FFDCD3B0C3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4251C23B-FF6F-46B4-8B5C-CD565F45C5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59D0BB57-41D2-41A5-A15E-877E3F2448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788774DA-CC2C-4F51-85EF-E0B38042E9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BBE7262D-DA8B-412E-B269-67B1B7A75D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41C7388B-58E2-4C61-8E99-D96836DCA9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EE355812-145A-4A2A-A3CA-1AEBEFDA2D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a:extLst>
            <a:ext uri="{FF2B5EF4-FFF2-40B4-BE49-F238E27FC236}">
              <a16:creationId xmlns:a16="http://schemas.microsoft.com/office/drawing/2014/main" id="{34FE412D-31FE-4E9F-9DB9-C1BCE90674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0" name="テキスト ボックス 449">
          <a:extLst>
            <a:ext uri="{FF2B5EF4-FFF2-40B4-BE49-F238E27FC236}">
              <a16:creationId xmlns:a16="http://schemas.microsoft.com/office/drawing/2014/main" id="{D0AF5B4A-EB42-4691-8F2E-C3C5271C6AB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a:extLst>
            <a:ext uri="{FF2B5EF4-FFF2-40B4-BE49-F238E27FC236}">
              <a16:creationId xmlns:a16="http://schemas.microsoft.com/office/drawing/2014/main" id="{5D0FC851-C0BF-4C48-932D-84056AB618B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2" name="テキスト ボックス 451">
          <a:extLst>
            <a:ext uri="{FF2B5EF4-FFF2-40B4-BE49-F238E27FC236}">
              <a16:creationId xmlns:a16="http://schemas.microsoft.com/office/drawing/2014/main" id="{5FD7C704-293A-4AF2-AF74-225259BA0B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a:extLst>
            <a:ext uri="{FF2B5EF4-FFF2-40B4-BE49-F238E27FC236}">
              <a16:creationId xmlns:a16="http://schemas.microsoft.com/office/drawing/2014/main" id="{0A8B494D-A51A-413D-BDB5-0F3B05B5B63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4" name="テキスト ボックス 453">
          <a:extLst>
            <a:ext uri="{FF2B5EF4-FFF2-40B4-BE49-F238E27FC236}">
              <a16:creationId xmlns:a16="http://schemas.microsoft.com/office/drawing/2014/main" id="{2348A6BD-489D-487F-9AFB-1EFCBC3902E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a:extLst>
            <a:ext uri="{FF2B5EF4-FFF2-40B4-BE49-F238E27FC236}">
              <a16:creationId xmlns:a16="http://schemas.microsoft.com/office/drawing/2014/main" id="{94FA66E4-EE0C-4ECA-8EE6-43C3FA74CE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6" name="テキスト ボックス 455">
          <a:extLst>
            <a:ext uri="{FF2B5EF4-FFF2-40B4-BE49-F238E27FC236}">
              <a16:creationId xmlns:a16="http://schemas.microsoft.com/office/drawing/2014/main" id="{1B48F7D2-2414-406B-9981-6B668E82284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a:extLst>
            <a:ext uri="{FF2B5EF4-FFF2-40B4-BE49-F238E27FC236}">
              <a16:creationId xmlns:a16="http://schemas.microsoft.com/office/drawing/2014/main" id="{1F7626D4-F9AF-450B-A998-568C5C3D63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8" name="テキスト ボックス 457">
          <a:extLst>
            <a:ext uri="{FF2B5EF4-FFF2-40B4-BE49-F238E27FC236}">
              <a16:creationId xmlns:a16="http://schemas.microsoft.com/office/drawing/2014/main" id="{CED891D2-B98F-4749-AA8C-116B66B06A7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a:extLst>
            <a:ext uri="{FF2B5EF4-FFF2-40B4-BE49-F238E27FC236}">
              <a16:creationId xmlns:a16="http://schemas.microsoft.com/office/drawing/2014/main" id="{0A147284-A410-4043-A00F-985410BA85B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0" name="テキスト ボックス 459">
          <a:extLst>
            <a:ext uri="{FF2B5EF4-FFF2-40B4-BE49-F238E27FC236}">
              <a16:creationId xmlns:a16="http://schemas.microsoft.com/office/drawing/2014/main" id="{61E85F60-B649-41C4-ADD8-7AFDAFAC906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9A403005-691C-4FD6-8579-C1619111E5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B8F686CC-5B26-4A2B-A9B7-A225C0502CC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521E391D-FC51-49F7-82DD-C3318C95BF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64" name="直線コネクタ 463">
          <a:extLst>
            <a:ext uri="{FF2B5EF4-FFF2-40B4-BE49-F238E27FC236}">
              <a16:creationId xmlns:a16="http://schemas.microsoft.com/office/drawing/2014/main" id="{89535D50-F339-46AB-891C-CD99B1A647C3}"/>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A3C76135-B20F-402D-B88B-D4573A79F968}"/>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66" name="直線コネクタ 465">
          <a:extLst>
            <a:ext uri="{FF2B5EF4-FFF2-40B4-BE49-F238E27FC236}">
              <a16:creationId xmlns:a16="http://schemas.microsoft.com/office/drawing/2014/main" id="{F4C1280F-0FC8-4DDA-BB42-333EEF8453CA}"/>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53687A71-17F2-4654-B709-A7A46010EE4C}"/>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68" name="直線コネクタ 467">
          <a:extLst>
            <a:ext uri="{FF2B5EF4-FFF2-40B4-BE49-F238E27FC236}">
              <a16:creationId xmlns:a16="http://schemas.microsoft.com/office/drawing/2014/main" id="{22C8356F-5C59-4E6E-A9F6-D2D4AD3A6D9E}"/>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248F010C-FCE8-4FA8-8123-A91429CB804B}"/>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0" name="フローチャート: 判断 469">
          <a:extLst>
            <a:ext uri="{FF2B5EF4-FFF2-40B4-BE49-F238E27FC236}">
              <a16:creationId xmlns:a16="http://schemas.microsoft.com/office/drawing/2014/main" id="{A223EE1A-72A6-47B7-BD80-372F47C82C2D}"/>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71" name="フローチャート: 判断 470">
          <a:extLst>
            <a:ext uri="{FF2B5EF4-FFF2-40B4-BE49-F238E27FC236}">
              <a16:creationId xmlns:a16="http://schemas.microsoft.com/office/drawing/2014/main" id="{75E11DE1-9DC6-4877-AD6B-65AE9B8DED44}"/>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72" name="フローチャート: 判断 471">
          <a:extLst>
            <a:ext uri="{FF2B5EF4-FFF2-40B4-BE49-F238E27FC236}">
              <a16:creationId xmlns:a16="http://schemas.microsoft.com/office/drawing/2014/main" id="{61D8CEF0-E393-4E1A-81C1-4BE7279BF04C}"/>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73" name="フローチャート: 判断 472">
          <a:extLst>
            <a:ext uri="{FF2B5EF4-FFF2-40B4-BE49-F238E27FC236}">
              <a16:creationId xmlns:a16="http://schemas.microsoft.com/office/drawing/2014/main" id="{3ABA5E01-5E07-4CA5-870C-BD379856255B}"/>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35197</xdr:rowOff>
    </xdr:from>
    <xdr:to>
      <xdr:col>98</xdr:col>
      <xdr:colOff>38100</xdr:colOff>
      <xdr:row>38</xdr:row>
      <xdr:rowOff>136797</xdr:rowOff>
    </xdr:to>
    <xdr:sp macro="" textlink="">
      <xdr:nvSpPr>
        <xdr:cNvPr id="474" name="フローチャート: 判断 473">
          <a:extLst>
            <a:ext uri="{FF2B5EF4-FFF2-40B4-BE49-F238E27FC236}">
              <a16:creationId xmlns:a16="http://schemas.microsoft.com/office/drawing/2014/main" id="{A2A61AA7-D866-469D-B78F-B307B7241DED}"/>
            </a:ext>
          </a:extLst>
        </xdr:cNvPr>
        <xdr:cNvSpPr/>
      </xdr:nvSpPr>
      <xdr:spPr>
        <a:xfrm>
          <a:off x="18605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A6D2865F-560C-44B6-82D1-7236E56EBA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F282D69-134F-4DD7-B259-FA2EB4A9E9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E0C3AC4A-6F52-4D40-BAD8-5A0BCB42D6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B85E0E39-0423-4DB6-BB1D-6CB4F11725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750E4E1-CD41-40E2-8CC5-94D10C130B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79284</xdr:rowOff>
    </xdr:from>
    <xdr:to>
      <xdr:col>102</xdr:col>
      <xdr:colOff>165100</xdr:colOff>
      <xdr:row>42</xdr:row>
      <xdr:rowOff>9434</xdr:rowOff>
    </xdr:to>
    <xdr:sp macro="" textlink="">
      <xdr:nvSpPr>
        <xdr:cNvPr id="480" name="楕円 479">
          <a:extLst>
            <a:ext uri="{FF2B5EF4-FFF2-40B4-BE49-F238E27FC236}">
              <a16:creationId xmlns:a16="http://schemas.microsoft.com/office/drawing/2014/main" id="{867FED50-CE00-4CA1-8DAA-DFEBC75AC74D}"/>
            </a:ext>
          </a:extLst>
        </xdr:cNvPr>
        <xdr:cNvSpPr/>
      </xdr:nvSpPr>
      <xdr:spPr>
        <a:xfrm>
          <a:off x="19494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79284</xdr:rowOff>
    </xdr:from>
    <xdr:to>
      <xdr:col>98</xdr:col>
      <xdr:colOff>38100</xdr:colOff>
      <xdr:row>42</xdr:row>
      <xdr:rowOff>9434</xdr:rowOff>
    </xdr:to>
    <xdr:sp macro="" textlink="">
      <xdr:nvSpPr>
        <xdr:cNvPr id="481" name="楕円 480">
          <a:extLst>
            <a:ext uri="{FF2B5EF4-FFF2-40B4-BE49-F238E27FC236}">
              <a16:creationId xmlns:a16="http://schemas.microsoft.com/office/drawing/2014/main" id="{DAA490F4-EAC7-4091-B669-D2D3C5ED1B41}"/>
            </a:ext>
          </a:extLst>
        </xdr:cNvPr>
        <xdr:cNvSpPr/>
      </xdr:nvSpPr>
      <xdr:spPr>
        <a:xfrm>
          <a:off x="18605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130084</xdr:rowOff>
    </xdr:from>
    <xdr:to>
      <xdr:col>102</xdr:col>
      <xdr:colOff>114300</xdr:colOff>
      <xdr:row>41</xdr:row>
      <xdr:rowOff>130084</xdr:rowOff>
    </xdr:to>
    <xdr:cxnSp macro="">
      <xdr:nvCxnSpPr>
        <xdr:cNvPr id="482" name="直線コネクタ 481">
          <a:extLst>
            <a:ext uri="{FF2B5EF4-FFF2-40B4-BE49-F238E27FC236}">
              <a16:creationId xmlns:a16="http://schemas.microsoft.com/office/drawing/2014/main" id="{8698469E-1AE3-445C-9AA6-33E5B97668B1}"/>
            </a:ext>
          </a:extLst>
        </xdr:cNvPr>
        <xdr:cNvCxnSpPr/>
      </xdr:nvCxnSpPr>
      <xdr:spPr>
        <a:xfrm>
          <a:off x="18656300" y="715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id="{EA133659-7D68-4866-96A7-C860D81403E4}"/>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id="{6762AFF5-0939-4B92-9612-B050F78EF199}"/>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id="{2ABF8A4D-0E23-4A99-97FB-F048DB2ECEBA}"/>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153324</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id="{BC368FBF-15CC-4CC1-9584-9CF529BF31A0}"/>
            </a:ext>
          </a:extLst>
        </xdr:cNvPr>
        <xdr:cNvSpPr txBox="1"/>
      </xdr:nvSpPr>
      <xdr:spPr>
        <a:xfrm>
          <a:off x="18421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561</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E2322647-A0B7-4B52-B71D-1C2773D4465E}"/>
            </a:ext>
          </a:extLst>
        </xdr:cNvPr>
        <xdr:cNvSpPr txBox="1"/>
      </xdr:nvSpPr>
      <xdr:spPr>
        <a:xfrm>
          <a:off x="19310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561</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48B7AD7A-FE77-4FE2-BD8D-66F8D67E76CF}"/>
            </a:ext>
          </a:extLst>
        </xdr:cNvPr>
        <xdr:cNvSpPr txBox="1"/>
      </xdr:nvSpPr>
      <xdr:spPr>
        <a:xfrm>
          <a:off x="18421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95A883F8-41CE-4043-BFF7-3D45C358D0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52E5BBA9-B07C-4CC9-86BC-6FF0431121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DA53F45F-82D0-4348-B6B2-BC32CDAE87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D5555A35-B073-406F-8ECD-988D6A3730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76034C39-8155-4F3D-9746-47C8352BA1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47BF4A97-5EF7-4AB9-A023-DB5CCCA768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731B498-EA2B-402A-ADBF-F11E0DEF87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1815D80F-94EC-4187-951A-735C74F975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6C4EFF08-205F-4747-B61F-1D25CA40DB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876BCB46-776E-48FB-AAC3-C600B261B7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1562F6CA-14C6-461B-80C9-25C339C81D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0" name="直線コネクタ 499">
          <a:extLst>
            <a:ext uri="{FF2B5EF4-FFF2-40B4-BE49-F238E27FC236}">
              <a16:creationId xmlns:a16="http://schemas.microsoft.com/office/drawing/2014/main" id="{C9149D69-A4B8-42CF-8CFA-6CAF3B863D8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4F24A63E-5C90-4C6B-AA2C-2D15513898CA}"/>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2" name="直線コネクタ 501">
          <a:extLst>
            <a:ext uri="{FF2B5EF4-FFF2-40B4-BE49-F238E27FC236}">
              <a16:creationId xmlns:a16="http://schemas.microsoft.com/office/drawing/2014/main" id="{C3CE9E21-F80A-46A7-A5B6-BBE624396D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3" name="テキスト ボックス 502">
          <a:extLst>
            <a:ext uri="{FF2B5EF4-FFF2-40B4-BE49-F238E27FC236}">
              <a16:creationId xmlns:a16="http://schemas.microsoft.com/office/drawing/2014/main" id="{D7588497-5063-4EAA-B146-107F6547E25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4" name="直線コネクタ 503">
          <a:extLst>
            <a:ext uri="{FF2B5EF4-FFF2-40B4-BE49-F238E27FC236}">
              <a16:creationId xmlns:a16="http://schemas.microsoft.com/office/drawing/2014/main" id="{80E4B4F8-DBBE-4D7A-8CE3-CCE24FEE8CC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5" name="テキスト ボックス 504">
          <a:extLst>
            <a:ext uri="{FF2B5EF4-FFF2-40B4-BE49-F238E27FC236}">
              <a16:creationId xmlns:a16="http://schemas.microsoft.com/office/drawing/2014/main" id="{483FD82B-DB7D-43FC-ACC6-5562A32F96B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6" name="直線コネクタ 505">
          <a:extLst>
            <a:ext uri="{FF2B5EF4-FFF2-40B4-BE49-F238E27FC236}">
              <a16:creationId xmlns:a16="http://schemas.microsoft.com/office/drawing/2014/main" id="{D4341142-CD6D-418C-9D64-471A22222B3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7" name="テキスト ボックス 506">
          <a:extLst>
            <a:ext uri="{FF2B5EF4-FFF2-40B4-BE49-F238E27FC236}">
              <a16:creationId xmlns:a16="http://schemas.microsoft.com/office/drawing/2014/main" id="{3ACE112D-0865-4D76-AA91-A6BCBF5EEB6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11DCB28C-A9E8-478E-B599-6007C75B9A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a:extLst>
            <a:ext uri="{FF2B5EF4-FFF2-40B4-BE49-F238E27FC236}">
              <a16:creationId xmlns:a16="http://schemas.microsoft.com/office/drawing/2014/main" id="{24D8B79C-6BA2-4BA9-B454-FC63023CAE5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39F595C7-040B-440A-ADA3-C070813805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155448</xdr:rowOff>
    </xdr:from>
    <xdr:to>
      <xdr:col>85</xdr:col>
      <xdr:colOff>126364</xdr:colOff>
      <xdr:row>62</xdr:row>
      <xdr:rowOff>13716</xdr:rowOff>
    </xdr:to>
    <xdr:cxnSp macro="">
      <xdr:nvCxnSpPr>
        <xdr:cNvPr id="511" name="直線コネクタ 510">
          <a:extLst>
            <a:ext uri="{FF2B5EF4-FFF2-40B4-BE49-F238E27FC236}">
              <a16:creationId xmlns:a16="http://schemas.microsoft.com/office/drawing/2014/main" id="{0E5A0950-2F0A-43E6-964B-281E60FA35C3}"/>
            </a:ext>
          </a:extLst>
        </xdr:cNvPr>
        <xdr:cNvCxnSpPr/>
      </xdr:nvCxnSpPr>
      <xdr:spPr>
        <a:xfrm flipV="1">
          <a:off x="16318864" y="9585198"/>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17543</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67AF3A56-2C4B-4B02-B66D-EEF3624BB31D}"/>
            </a:ext>
          </a:extLst>
        </xdr:cNvPr>
        <xdr:cNvSpPr txBox="1"/>
      </xdr:nvSpPr>
      <xdr:spPr>
        <a:xfrm>
          <a:off x="16357600" y="1064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13716</xdr:rowOff>
    </xdr:from>
    <xdr:to>
      <xdr:col>86</xdr:col>
      <xdr:colOff>25400</xdr:colOff>
      <xdr:row>62</xdr:row>
      <xdr:rowOff>13716</xdr:rowOff>
    </xdr:to>
    <xdr:cxnSp macro="">
      <xdr:nvCxnSpPr>
        <xdr:cNvPr id="513" name="直線コネクタ 512">
          <a:extLst>
            <a:ext uri="{FF2B5EF4-FFF2-40B4-BE49-F238E27FC236}">
              <a16:creationId xmlns:a16="http://schemas.microsoft.com/office/drawing/2014/main" id="{C8E19995-4CAD-411D-861D-6C1D7A2B15B9}"/>
            </a:ext>
          </a:extLst>
        </xdr:cNvPr>
        <xdr:cNvCxnSpPr/>
      </xdr:nvCxnSpPr>
      <xdr:spPr>
        <a:xfrm>
          <a:off x="16230600" y="1064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102125</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C01FA544-44DF-4F81-BAEE-74FC60B35E7B}"/>
            </a:ext>
          </a:extLst>
        </xdr:cNvPr>
        <xdr:cNvSpPr txBox="1"/>
      </xdr:nvSpPr>
      <xdr:spPr>
        <a:xfrm>
          <a:off x="16357600" y="936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155448</xdr:rowOff>
    </xdr:from>
    <xdr:to>
      <xdr:col>86</xdr:col>
      <xdr:colOff>25400</xdr:colOff>
      <xdr:row>55</xdr:row>
      <xdr:rowOff>155448</xdr:rowOff>
    </xdr:to>
    <xdr:cxnSp macro="">
      <xdr:nvCxnSpPr>
        <xdr:cNvPr id="515" name="直線コネクタ 514">
          <a:extLst>
            <a:ext uri="{FF2B5EF4-FFF2-40B4-BE49-F238E27FC236}">
              <a16:creationId xmlns:a16="http://schemas.microsoft.com/office/drawing/2014/main" id="{7A46BFC1-90B7-4DB9-875F-09BF7B634004}"/>
            </a:ext>
          </a:extLst>
        </xdr:cNvPr>
        <xdr:cNvCxnSpPr/>
      </xdr:nvCxnSpPr>
      <xdr:spPr>
        <a:xfrm>
          <a:off x="16230600" y="958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106951</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83E93B64-C422-4715-AD4E-829B2E00095F}"/>
            </a:ext>
          </a:extLst>
        </xdr:cNvPr>
        <xdr:cNvSpPr txBox="1"/>
      </xdr:nvSpPr>
      <xdr:spPr>
        <a:xfrm>
          <a:off x="16357600" y="987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84074</xdr:rowOff>
    </xdr:from>
    <xdr:to>
      <xdr:col>85</xdr:col>
      <xdr:colOff>177800</xdr:colOff>
      <xdr:row>59</xdr:row>
      <xdr:rowOff>14224</xdr:rowOff>
    </xdr:to>
    <xdr:sp macro="" textlink="">
      <xdr:nvSpPr>
        <xdr:cNvPr id="517" name="フローチャート: 判断 516">
          <a:extLst>
            <a:ext uri="{FF2B5EF4-FFF2-40B4-BE49-F238E27FC236}">
              <a16:creationId xmlns:a16="http://schemas.microsoft.com/office/drawing/2014/main" id="{181E088A-5A38-44FA-B2C1-10E4055E2A73}"/>
            </a:ext>
          </a:extLst>
        </xdr:cNvPr>
        <xdr:cNvSpPr/>
      </xdr:nvSpPr>
      <xdr:spPr>
        <a:xfrm>
          <a:off x="162687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95504</xdr:rowOff>
    </xdr:from>
    <xdr:to>
      <xdr:col>81</xdr:col>
      <xdr:colOff>101600</xdr:colOff>
      <xdr:row>59</xdr:row>
      <xdr:rowOff>25654</xdr:rowOff>
    </xdr:to>
    <xdr:sp macro="" textlink="">
      <xdr:nvSpPr>
        <xdr:cNvPr id="518" name="フローチャート: 判断 517">
          <a:extLst>
            <a:ext uri="{FF2B5EF4-FFF2-40B4-BE49-F238E27FC236}">
              <a16:creationId xmlns:a16="http://schemas.microsoft.com/office/drawing/2014/main" id="{C2D57F18-9FF1-4910-BCD7-34D901262D03}"/>
            </a:ext>
          </a:extLst>
        </xdr:cNvPr>
        <xdr:cNvSpPr/>
      </xdr:nvSpPr>
      <xdr:spPr>
        <a:xfrm>
          <a:off x="154305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42926</xdr:rowOff>
    </xdr:from>
    <xdr:to>
      <xdr:col>76</xdr:col>
      <xdr:colOff>165100</xdr:colOff>
      <xdr:row>58</xdr:row>
      <xdr:rowOff>144526</xdr:rowOff>
    </xdr:to>
    <xdr:sp macro="" textlink="">
      <xdr:nvSpPr>
        <xdr:cNvPr id="519" name="フローチャート: 判断 518">
          <a:extLst>
            <a:ext uri="{FF2B5EF4-FFF2-40B4-BE49-F238E27FC236}">
              <a16:creationId xmlns:a16="http://schemas.microsoft.com/office/drawing/2014/main" id="{D58BC662-BDAE-4489-87B7-BB917CDE8FF8}"/>
            </a:ext>
          </a:extLst>
        </xdr:cNvPr>
        <xdr:cNvSpPr/>
      </xdr:nvSpPr>
      <xdr:spPr>
        <a:xfrm>
          <a:off x="14541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24638</xdr:rowOff>
    </xdr:from>
    <xdr:to>
      <xdr:col>72</xdr:col>
      <xdr:colOff>38100</xdr:colOff>
      <xdr:row>58</xdr:row>
      <xdr:rowOff>126238</xdr:rowOff>
    </xdr:to>
    <xdr:sp macro="" textlink="">
      <xdr:nvSpPr>
        <xdr:cNvPr id="520" name="フローチャート: 判断 519">
          <a:extLst>
            <a:ext uri="{FF2B5EF4-FFF2-40B4-BE49-F238E27FC236}">
              <a16:creationId xmlns:a16="http://schemas.microsoft.com/office/drawing/2014/main" id="{8969B9F7-D2FC-4774-9013-18A7F5F85859}"/>
            </a:ext>
          </a:extLst>
        </xdr:cNvPr>
        <xdr:cNvSpPr/>
      </xdr:nvSpPr>
      <xdr:spPr>
        <a:xfrm>
          <a:off x="13652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21" name="フローチャート: 判断 520">
          <a:extLst>
            <a:ext uri="{FF2B5EF4-FFF2-40B4-BE49-F238E27FC236}">
              <a16:creationId xmlns:a16="http://schemas.microsoft.com/office/drawing/2014/main" id="{62EF63CB-5406-469A-9102-F7847DE383EE}"/>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BA73A3C-70D9-4E3D-9AEA-892E6CBC5D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D5C19F0-41EC-41D1-A7B8-800DDF279A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9C0F5AC-4CB2-4213-95C9-6255665274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C4B2D22-B443-4154-AB5F-1FB0AB186D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4608012-EEE0-43D6-93A1-9D0E3CF89F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161798</xdr:rowOff>
    </xdr:from>
    <xdr:to>
      <xdr:col>85</xdr:col>
      <xdr:colOff>177800</xdr:colOff>
      <xdr:row>59</xdr:row>
      <xdr:rowOff>91948</xdr:rowOff>
    </xdr:to>
    <xdr:sp macro="" textlink="">
      <xdr:nvSpPr>
        <xdr:cNvPr id="527" name="楕円 526">
          <a:extLst>
            <a:ext uri="{FF2B5EF4-FFF2-40B4-BE49-F238E27FC236}">
              <a16:creationId xmlns:a16="http://schemas.microsoft.com/office/drawing/2014/main" id="{CE4632F4-786F-408E-A6FF-ADBA2C2E1707}"/>
            </a:ext>
          </a:extLst>
        </xdr:cNvPr>
        <xdr:cNvSpPr/>
      </xdr:nvSpPr>
      <xdr:spPr>
        <a:xfrm>
          <a:off x="16268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140225</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694E1996-9722-471D-A15B-08FEADB5126D}"/>
            </a:ext>
          </a:extLst>
        </xdr:cNvPr>
        <xdr:cNvSpPr txBox="1"/>
      </xdr:nvSpPr>
      <xdr:spPr>
        <a:xfrm>
          <a:off x="16357600"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529" name="楕円 528">
          <a:extLst>
            <a:ext uri="{FF2B5EF4-FFF2-40B4-BE49-F238E27FC236}">
              <a16:creationId xmlns:a16="http://schemas.microsoft.com/office/drawing/2014/main" id="{ACDB0456-9068-46FF-BE0E-E9500EAEEB67}"/>
            </a:ext>
          </a:extLst>
        </xdr:cNvPr>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75438</xdr:rowOff>
    </xdr:to>
    <xdr:cxnSp macro="">
      <xdr:nvCxnSpPr>
        <xdr:cNvPr id="530" name="直線コネクタ 529">
          <a:extLst>
            <a:ext uri="{FF2B5EF4-FFF2-40B4-BE49-F238E27FC236}">
              <a16:creationId xmlns:a16="http://schemas.microsoft.com/office/drawing/2014/main" id="{643768C8-D984-46FA-AD83-4EF5E18ED7BA}"/>
            </a:ext>
          </a:extLst>
        </xdr:cNvPr>
        <xdr:cNvCxnSpPr/>
      </xdr:nvCxnSpPr>
      <xdr:spPr>
        <a:xfrm flipV="1">
          <a:off x="15481300" y="101566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xdr:rowOff>
    </xdr:from>
    <xdr:to>
      <xdr:col>76</xdr:col>
      <xdr:colOff>165100</xdr:colOff>
      <xdr:row>59</xdr:row>
      <xdr:rowOff>114808</xdr:rowOff>
    </xdr:to>
    <xdr:sp macro="" textlink="">
      <xdr:nvSpPr>
        <xdr:cNvPr id="531" name="楕円 530">
          <a:extLst>
            <a:ext uri="{FF2B5EF4-FFF2-40B4-BE49-F238E27FC236}">
              <a16:creationId xmlns:a16="http://schemas.microsoft.com/office/drawing/2014/main" id="{49F38929-D2DE-4E39-BD6A-F8BC30B26237}"/>
            </a:ext>
          </a:extLst>
        </xdr:cNvPr>
        <xdr:cNvSpPr/>
      </xdr:nvSpPr>
      <xdr:spPr>
        <a:xfrm>
          <a:off x="14541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64008</xdr:rowOff>
    </xdr:from>
    <xdr:to>
      <xdr:col>81</xdr:col>
      <xdr:colOff>50800</xdr:colOff>
      <xdr:row>59</xdr:row>
      <xdr:rowOff>75438</xdr:rowOff>
    </xdr:to>
    <xdr:cxnSp macro="">
      <xdr:nvCxnSpPr>
        <xdr:cNvPr id="532" name="直線コネクタ 531">
          <a:extLst>
            <a:ext uri="{FF2B5EF4-FFF2-40B4-BE49-F238E27FC236}">
              <a16:creationId xmlns:a16="http://schemas.microsoft.com/office/drawing/2014/main" id="{A934A554-C323-498D-AE24-FE2F47915CC2}"/>
            </a:ext>
          </a:extLst>
        </xdr:cNvPr>
        <xdr:cNvCxnSpPr/>
      </xdr:nvCxnSpPr>
      <xdr:spPr>
        <a:xfrm>
          <a:off x="14592300" y="10179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33" name="楕円 532">
          <a:extLst>
            <a:ext uri="{FF2B5EF4-FFF2-40B4-BE49-F238E27FC236}">
              <a16:creationId xmlns:a16="http://schemas.microsoft.com/office/drawing/2014/main" id="{BAC1DE60-30BA-4829-83C5-BEFBCFA79F0F}"/>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64008</xdr:rowOff>
    </xdr:from>
    <xdr:to>
      <xdr:col>76</xdr:col>
      <xdr:colOff>114300</xdr:colOff>
      <xdr:row>60</xdr:row>
      <xdr:rowOff>45720</xdr:rowOff>
    </xdr:to>
    <xdr:cxnSp macro="">
      <xdr:nvCxnSpPr>
        <xdr:cNvPr id="534" name="直線コネクタ 533">
          <a:extLst>
            <a:ext uri="{FF2B5EF4-FFF2-40B4-BE49-F238E27FC236}">
              <a16:creationId xmlns:a16="http://schemas.microsoft.com/office/drawing/2014/main" id="{AFBC4E7E-DE3D-4BC3-81EF-BC3B17635249}"/>
            </a:ext>
          </a:extLst>
        </xdr:cNvPr>
        <xdr:cNvCxnSpPr/>
      </xdr:nvCxnSpPr>
      <xdr:spPr>
        <a:xfrm flipV="1">
          <a:off x="13703300" y="10179558"/>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535" name="楕円 534">
          <a:extLst>
            <a:ext uri="{FF2B5EF4-FFF2-40B4-BE49-F238E27FC236}">
              <a16:creationId xmlns:a16="http://schemas.microsoft.com/office/drawing/2014/main" id="{638B3274-F27A-4F91-A143-858D9E0673FA}"/>
            </a:ext>
          </a:extLst>
        </xdr:cNvPr>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63</xdr:row>
      <xdr:rowOff>57150</xdr:rowOff>
    </xdr:to>
    <xdr:cxnSp macro="">
      <xdr:nvCxnSpPr>
        <xdr:cNvPr id="536" name="直線コネクタ 535">
          <a:extLst>
            <a:ext uri="{FF2B5EF4-FFF2-40B4-BE49-F238E27FC236}">
              <a16:creationId xmlns:a16="http://schemas.microsoft.com/office/drawing/2014/main" id="{72490829-1634-4E09-9012-1F0657062D12}"/>
            </a:ext>
          </a:extLst>
        </xdr:cNvPr>
        <xdr:cNvCxnSpPr/>
      </xdr:nvCxnSpPr>
      <xdr:spPr>
        <a:xfrm flipV="1">
          <a:off x="12814300" y="103327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42181</xdr:rowOff>
    </xdr:from>
    <xdr:ext cx="405111" cy="259045"/>
    <xdr:sp macro="" textlink="">
      <xdr:nvSpPr>
        <xdr:cNvPr id="537" name="n_1aveValue【学校施設】&#10;有形固定資産減価償却率">
          <a:extLst>
            <a:ext uri="{FF2B5EF4-FFF2-40B4-BE49-F238E27FC236}">
              <a16:creationId xmlns:a16="http://schemas.microsoft.com/office/drawing/2014/main" id="{63ACCDA5-5E33-49ED-9BDA-A0F5463E56EE}"/>
            </a:ext>
          </a:extLst>
        </xdr:cNvPr>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161053</xdr:rowOff>
    </xdr:from>
    <xdr:ext cx="405111" cy="259045"/>
    <xdr:sp macro="" textlink="">
      <xdr:nvSpPr>
        <xdr:cNvPr id="538" name="n_2aveValue【学校施設】&#10;有形固定資産減価償却率">
          <a:extLst>
            <a:ext uri="{FF2B5EF4-FFF2-40B4-BE49-F238E27FC236}">
              <a16:creationId xmlns:a16="http://schemas.microsoft.com/office/drawing/2014/main" id="{0AB101D0-6179-4324-BAE6-3CD3A9D4FAD5}"/>
            </a:ext>
          </a:extLst>
        </xdr:cNvPr>
        <xdr:cNvSpPr txBox="1"/>
      </xdr:nvSpPr>
      <xdr:spPr>
        <a:xfrm>
          <a:off x="14389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142765</xdr:rowOff>
    </xdr:from>
    <xdr:ext cx="405111" cy="259045"/>
    <xdr:sp macro="" textlink="">
      <xdr:nvSpPr>
        <xdr:cNvPr id="539" name="n_3aveValue【学校施設】&#10;有形固定資産減価償却率">
          <a:extLst>
            <a:ext uri="{FF2B5EF4-FFF2-40B4-BE49-F238E27FC236}">
              <a16:creationId xmlns:a16="http://schemas.microsoft.com/office/drawing/2014/main" id="{F5D17A01-8E6F-4B50-BC0F-3679B0EB0F8D}"/>
            </a:ext>
          </a:extLst>
        </xdr:cNvPr>
        <xdr:cNvSpPr txBox="1"/>
      </xdr:nvSpPr>
      <xdr:spPr>
        <a:xfrm>
          <a:off x="13500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40" name="n_4aveValue【学校施設】&#10;有形固定資産減価償却率">
          <a:extLst>
            <a:ext uri="{FF2B5EF4-FFF2-40B4-BE49-F238E27FC236}">
              <a16:creationId xmlns:a16="http://schemas.microsoft.com/office/drawing/2014/main" id="{FF048F24-8F7C-4AC4-8ABE-5750C22FFD25}"/>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117365</xdr:rowOff>
    </xdr:from>
    <xdr:ext cx="405111" cy="259045"/>
    <xdr:sp macro="" textlink="">
      <xdr:nvSpPr>
        <xdr:cNvPr id="541" name="n_1mainValue【学校施設】&#10;有形固定資産減価償却率">
          <a:extLst>
            <a:ext uri="{FF2B5EF4-FFF2-40B4-BE49-F238E27FC236}">
              <a16:creationId xmlns:a16="http://schemas.microsoft.com/office/drawing/2014/main" id="{51A9A26D-C545-4BBA-92B3-9469D8918F37}"/>
            </a:ext>
          </a:extLst>
        </xdr:cNvPr>
        <xdr:cNvSpPr txBox="1"/>
      </xdr:nvSpPr>
      <xdr:spPr>
        <a:xfrm>
          <a:off x="15266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105935</xdr:rowOff>
    </xdr:from>
    <xdr:ext cx="405111" cy="259045"/>
    <xdr:sp macro="" textlink="">
      <xdr:nvSpPr>
        <xdr:cNvPr id="542" name="n_2mainValue【学校施設】&#10;有形固定資産減価償却率">
          <a:extLst>
            <a:ext uri="{FF2B5EF4-FFF2-40B4-BE49-F238E27FC236}">
              <a16:creationId xmlns:a16="http://schemas.microsoft.com/office/drawing/2014/main" id="{58856F0F-32C6-4F07-B752-53BDA42BE45D}"/>
            </a:ext>
          </a:extLst>
        </xdr:cNvPr>
        <xdr:cNvSpPr txBox="1"/>
      </xdr:nvSpPr>
      <xdr:spPr>
        <a:xfrm>
          <a:off x="14389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43" name="n_3mainValue【学校施設】&#10;有形固定資産減価償却率">
          <a:extLst>
            <a:ext uri="{FF2B5EF4-FFF2-40B4-BE49-F238E27FC236}">
              <a16:creationId xmlns:a16="http://schemas.microsoft.com/office/drawing/2014/main" id="{990BB40C-A778-49DD-898C-AAE365876B9D}"/>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544" name="n_4mainValue【学校施設】&#10;有形固定資産減価償却率">
          <a:extLst>
            <a:ext uri="{FF2B5EF4-FFF2-40B4-BE49-F238E27FC236}">
              <a16:creationId xmlns:a16="http://schemas.microsoft.com/office/drawing/2014/main" id="{18CCCB2B-2D12-4F89-8C78-DC07DE3FC63D}"/>
            </a:ext>
          </a:extLst>
        </xdr:cNvPr>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16B6F536-A0CF-4962-87CF-7DCABEBA24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530E7A2C-C2A0-4C43-AA2A-52BB689C32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BFB87FAE-67A3-4A07-9AE3-D87ADD0AEA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E73DD4B2-6BB6-44E3-BCD9-44ADE3EE32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2CDC3AD0-C208-4BAD-93F6-E3D08549A9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4C8E888-D5C7-4B1D-8DDB-8A7F817670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D560B1D-F615-4511-85B9-D13EFEF45D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68B10F60-761A-49ED-B4BA-4CAA341FC8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EC5C190C-9116-4198-A143-B195257702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ED473547-65A0-4DBA-806A-5E2BE4DB92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3A4647CF-BF3D-4069-BAA7-8F0588F8977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6" name="直線コネクタ 555">
          <a:extLst>
            <a:ext uri="{FF2B5EF4-FFF2-40B4-BE49-F238E27FC236}">
              <a16:creationId xmlns:a16="http://schemas.microsoft.com/office/drawing/2014/main" id="{EFA294D7-A8BA-4995-8E48-60CEA63934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7" name="テキスト ボックス 556">
          <a:extLst>
            <a:ext uri="{FF2B5EF4-FFF2-40B4-BE49-F238E27FC236}">
              <a16:creationId xmlns:a16="http://schemas.microsoft.com/office/drawing/2014/main" id="{D5D12EE4-57EA-448D-A027-9720138C50B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8" name="直線コネクタ 557">
          <a:extLst>
            <a:ext uri="{FF2B5EF4-FFF2-40B4-BE49-F238E27FC236}">
              <a16:creationId xmlns:a16="http://schemas.microsoft.com/office/drawing/2014/main" id="{351E4DBF-0296-4A43-9884-99C7F51C125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9" name="テキスト ボックス 558">
          <a:extLst>
            <a:ext uri="{FF2B5EF4-FFF2-40B4-BE49-F238E27FC236}">
              <a16:creationId xmlns:a16="http://schemas.microsoft.com/office/drawing/2014/main" id="{EFAB2F1A-EC77-47EB-A400-35D17C9C1C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0" name="直線コネクタ 559">
          <a:extLst>
            <a:ext uri="{FF2B5EF4-FFF2-40B4-BE49-F238E27FC236}">
              <a16:creationId xmlns:a16="http://schemas.microsoft.com/office/drawing/2014/main" id="{B3741525-AFF8-449F-A21D-995B4376842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1" name="テキスト ボックス 560">
          <a:extLst>
            <a:ext uri="{FF2B5EF4-FFF2-40B4-BE49-F238E27FC236}">
              <a16:creationId xmlns:a16="http://schemas.microsoft.com/office/drawing/2014/main" id="{FD9AB309-E247-4E6F-A71D-B8F4CB10B9E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2" name="直線コネクタ 561">
          <a:extLst>
            <a:ext uri="{FF2B5EF4-FFF2-40B4-BE49-F238E27FC236}">
              <a16:creationId xmlns:a16="http://schemas.microsoft.com/office/drawing/2014/main" id="{0B564AC6-6944-444A-AC8F-6E73DF588AD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3" name="テキスト ボックス 562">
          <a:extLst>
            <a:ext uri="{FF2B5EF4-FFF2-40B4-BE49-F238E27FC236}">
              <a16:creationId xmlns:a16="http://schemas.microsoft.com/office/drawing/2014/main" id="{8DBEDF66-C951-432A-AA13-40A8D04508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83002D2E-10A7-4ADA-BA52-E2448205AF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7219B593-31B4-4F5D-8F1A-D1033BF871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208250E8-9EE2-46B9-953D-25AFDDC24A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7" name="直線コネクタ 566">
          <a:extLst>
            <a:ext uri="{FF2B5EF4-FFF2-40B4-BE49-F238E27FC236}">
              <a16:creationId xmlns:a16="http://schemas.microsoft.com/office/drawing/2014/main" id="{EBFCC805-69EF-4888-9FDD-DBE877839F47}"/>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8" name="【学校施設】&#10;一人当たり面積最小値テキスト">
          <a:extLst>
            <a:ext uri="{FF2B5EF4-FFF2-40B4-BE49-F238E27FC236}">
              <a16:creationId xmlns:a16="http://schemas.microsoft.com/office/drawing/2014/main" id="{E34E532E-EE61-4F64-9840-8EF9D7569BCC}"/>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9" name="直線コネクタ 568">
          <a:extLst>
            <a:ext uri="{FF2B5EF4-FFF2-40B4-BE49-F238E27FC236}">
              <a16:creationId xmlns:a16="http://schemas.microsoft.com/office/drawing/2014/main" id="{6DF5165A-D629-46B8-96A5-7E0491E0D33A}"/>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70" name="【学校施設】&#10;一人当たり面積最大値テキスト">
          <a:extLst>
            <a:ext uri="{FF2B5EF4-FFF2-40B4-BE49-F238E27FC236}">
              <a16:creationId xmlns:a16="http://schemas.microsoft.com/office/drawing/2014/main" id="{2A09F419-5827-4F30-B79F-7B34D911CBEF}"/>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71" name="直線コネクタ 570">
          <a:extLst>
            <a:ext uri="{FF2B5EF4-FFF2-40B4-BE49-F238E27FC236}">
              <a16:creationId xmlns:a16="http://schemas.microsoft.com/office/drawing/2014/main" id="{0999DC95-1E19-439E-9AE1-9B63AFB94A7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72" name="【学校施設】&#10;一人当たり面積平均値テキスト">
          <a:extLst>
            <a:ext uri="{FF2B5EF4-FFF2-40B4-BE49-F238E27FC236}">
              <a16:creationId xmlns:a16="http://schemas.microsoft.com/office/drawing/2014/main" id="{A2FFAFC5-2DDE-43AE-924C-8E0B12C8661F}"/>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73" name="フローチャート: 判断 572">
          <a:extLst>
            <a:ext uri="{FF2B5EF4-FFF2-40B4-BE49-F238E27FC236}">
              <a16:creationId xmlns:a16="http://schemas.microsoft.com/office/drawing/2014/main" id="{299267C6-2C0F-4457-89F1-657667818289}"/>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74" name="フローチャート: 判断 573">
          <a:extLst>
            <a:ext uri="{FF2B5EF4-FFF2-40B4-BE49-F238E27FC236}">
              <a16:creationId xmlns:a16="http://schemas.microsoft.com/office/drawing/2014/main" id="{E70A766A-1537-48E5-8CCC-86182C47A4F4}"/>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5" name="フローチャート: 判断 574">
          <a:extLst>
            <a:ext uri="{FF2B5EF4-FFF2-40B4-BE49-F238E27FC236}">
              <a16:creationId xmlns:a16="http://schemas.microsoft.com/office/drawing/2014/main" id="{C0C0F057-A360-48A8-8474-58093C88B2F2}"/>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6" name="フローチャート: 判断 575">
          <a:extLst>
            <a:ext uri="{FF2B5EF4-FFF2-40B4-BE49-F238E27FC236}">
              <a16:creationId xmlns:a16="http://schemas.microsoft.com/office/drawing/2014/main" id="{CD4D83AC-ED7C-45B3-A4CB-4AF68D1F75C6}"/>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131623</xdr:rowOff>
    </xdr:from>
    <xdr:to>
      <xdr:col>98</xdr:col>
      <xdr:colOff>38100</xdr:colOff>
      <xdr:row>60</xdr:row>
      <xdr:rowOff>61773</xdr:rowOff>
    </xdr:to>
    <xdr:sp macro="" textlink="">
      <xdr:nvSpPr>
        <xdr:cNvPr id="577" name="フローチャート: 判断 576">
          <a:extLst>
            <a:ext uri="{FF2B5EF4-FFF2-40B4-BE49-F238E27FC236}">
              <a16:creationId xmlns:a16="http://schemas.microsoft.com/office/drawing/2014/main" id="{6ADF22CD-9309-4D75-B7F7-071FFA714318}"/>
            </a:ext>
          </a:extLst>
        </xdr:cNvPr>
        <xdr:cNvSpPr/>
      </xdr:nvSpPr>
      <xdr:spPr>
        <a:xfrm>
          <a:off x="18605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6E8AA71-85EB-49AA-B97B-2652CAEB00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48C8DFF8-033A-467D-B451-A9F03BB5AF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8A30200-6996-466B-8290-8AA0CB2886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6150BD12-EAFE-4645-B52F-438DC53EE3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D6EE524A-CCB8-4BC5-8605-C376EAD229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48413</xdr:rowOff>
    </xdr:from>
    <xdr:to>
      <xdr:col>116</xdr:col>
      <xdr:colOff>114300</xdr:colOff>
      <xdr:row>61</xdr:row>
      <xdr:rowOff>150013</xdr:rowOff>
    </xdr:to>
    <xdr:sp macro="" textlink="">
      <xdr:nvSpPr>
        <xdr:cNvPr id="583" name="楕円 582">
          <a:extLst>
            <a:ext uri="{FF2B5EF4-FFF2-40B4-BE49-F238E27FC236}">
              <a16:creationId xmlns:a16="http://schemas.microsoft.com/office/drawing/2014/main" id="{8013D9C8-615E-4637-BC5D-EB23ECBFD655}"/>
            </a:ext>
          </a:extLst>
        </xdr:cNvPr>
        <xdr:cNvSpPr/>
      </xdr:nvSpPr>
      <xdr:spPr>
        <a:xfrm>
          <a:off x="22110700" y="10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26840</xdr:rowOff>
    </xdr:from>
    <xdr:ext cx="469744" cy="259045"/>
    <xdr:sp macro="" textlink="">
      <xdr:nvSpPr>
        <xdr:cNvPr id="584" name="【学校施設】&#10;一人当たり面積該当値テキスト">
          <a:extLst>
            <a:ext uri="{FF2B5EF4-FFF2-40B4-BE49-F238E27FC236}">
              <a16:creationId xmlns:a16="http://schemas.microsoft.com/office/drawing/2014/main" id="{54BA72CB-4DAB-4E74-95EF-6E29AC808F00}"/>
            </a:ext>
          </a:extLst>
        </xdr:cNvPr>
        <xdr:cNvSpPr txBox="1"/>
      </xdr:nvSpPr>
      <xdr:spPr>
        <a:xfrm>
          <a:off x="22199600" y="1048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80873</xdr:rowOff>
    </xdr:from>
    <xdr:to>
      <xdr:col>112</xdr:col>
      <xdr:colOff>38100</xdr:colOff>
      <xdr:row>61</xdr:row>
      <xdr:rowOff>11023</xdr:rowOff>
    </xdr:to>
    <xdr:sp macro="" textlink="">
      <xdr:nvSpPr>
        <xdr:cNvPr id="585" name="楕円 584">
          <a:extLst>
            <a:ext uri="{FF2B5EF4-FFF2-40B4-BE49-F238E27FC236}">
              <a16:creationId xmlns:a16="http://schemas.microsoft.com/office/drawing/2014/main" id="{23A8D42F-D80A-44FD-9D4C-5FC0390D156D}"/>
            </a:ext>
          </a:extLst>
        </xdr:cNvPr>
        <xdr:cNvSpPr/>
      </xdr:nvSpPr>
      <xdr:spPr>
        <a:xfrm>
          <a:off x="212725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131673</xdr:rowOff>
    </xdr:from>
    <xdr:to>
      <xdr:col>116</xdr:col>
      <xdr:colOff>63500</xdr:colOff>
      <xdr:row>61</xdr:row>
      <xdr:rowOff>99213</xdr:rowOff>
    </xdr:to>
    <xdr:cxnSp macro="">
      <xdr:nvCxnSpPr>
        <xdr:cNvPr id="586" name="直線コネクタ 585">
          <a:extLst>
            <a:ext uri="{FF2B5EF4-FFF2-40B4-BE49-F238E27FC236}">
              <a16:creationId xmlns:a16="http://schemas.microsoft.com/office/drawing/2014/main" id="{3BD0E7E3-72FF-402D-9C51-1407A9DC6D57}"/>
            </a:ext>
          </a:extLst>
        </xdr:cNvPr>
        <xdr:cNvCxnSpPr/>
      </xdr:nvCxnSpPr>
      <xdr:spPr>
        <a:xfrm>
          <a:off x="21323300" y="10418673"/>
          <a:ext cx="838200" cy="1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119279</xdr:rowOff>
    </xdr:from>
    <xdr:to>
      <xdr:col>107</xdr:col>
      <xdr:colOff>101600</xdr:colOff>
      <xdr:row>61</xdr:row>
      <xdr:rowOff>49429</xdr:rowOff>
    </xdr:to>
    <xdr:sp macro="" textlink="">
      <xdr:nvSpPr>
        <xdr:cNvPr id="587" name="楕円 586">
          <a:extLst>
            <a:ext uri="{FF2B5EF4-FFF2-40B4-BE49-F238E27FC236}">
              <a16:creationId xmlns:a16="http://schemas.microsoft.com/office/drawing/2014/main" id="{39200B21-6699-4371-92A9-C1CB43B7EE3C}"/>
            </a:ext>
          </a:extLst>
        </xdr:cNvPr>
        <xdr:cNvSpPr/>
      </xdr:nvSpPr>
      <xdr:spPr>
        <a:xfrm>
          <a:off x="20383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131673</xdr:rowOff>
    </xdr:from>
    <xdr:to>
      <xdr:col>111</xdr:col>
      <xdr:colOff>177800</xdr:colOff>
      <xdr:row>60</xdr:row>
      <xdr:rowOff>170079</xdr:rowOff>
    </xdr:to>
    <xdr:cxnSp macro="">
      <xdr:nvCxnSpPr>
        <xdr:cNvPr id="588" name="直線コネクタ 587">
          <a:extLst>
            <a:ext uri="{FF2B5EF4-FFF2-40B4-BE49-F238E27FC236}">
              <a16:creationId xmlns:a16="http://schemas.microsoft.com/office/drawing/2014/main" id="{E6986F8A-6709-4518-99D0-3DB48AABCE18}"/>
            </a:ext>
          </a:extLst>
        </xdr:cNvPr>
        <xdr:cNvCxnSpPr/>
      </xdr:nvCxnSpPr>
      <xdr:spPr>
        <a:xfrm flipV="1">
          <a:off x="20434300" y="10418673"/>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101447</xdr:rowOff>
    </xdr:from>
    <xdr:to>
      <xdr:col>102</xdr:col>
      <xdr:colOff>165100</xdr:colOff>
      <xdr:row>60</xdr:row>
      <xdr:rowOff>31597</xdr:rowOff>
    </xdr:to>
    <xdr:sp macro="" textlink="">
      <xdr:nvSpPr>
        <xdr:cNvPr id="589" name="楕円 588">
          <a:extLst>
            <a:ext uri="{FF2B5EF4-FFF2-40B4-BE49-F238E27FC236}">
              <a16:creationId xmlns:a16="http://schemas.microsoft.com/office/drawing/2014/main" id="{7C2190B1-D78D-4BDB-ABE2-72643FBDAA7A}"/>
            </a:ext>
          </a:extLst>
        </xdr:cNvPr>
        <xdr:cNvSpPr/>
      </xdr:nvSpPr>
      <xdr:spPr>
        <a:xfrm>
          <a:off x="19494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152247</xdr:rowOff>
    </xdr:from>
    <xdr:to>
      <xdr:col>107</xdr:col>
      <xdr:colOff>50800</xdr:colOff>
      <xdr:row>60</xdr:row>
      <xdr:rowOff>170079</xdr:rowOff>
    </xdr:to>
    <xdr:cxnSp macro="">
      <xdr:nvCxnSpPr>
        <xdr:cNvPr id="590" name="直線コネクタ 589">
          <a:extLst>
            <a:ext uri="{FF2B5EF4-FFF2-40B4-BE49-F238E27FC236}">
              <a16:creationId xmlns:a16="http://schemas.microsoft.com/office/drawing/2014/main" id="{C2EF04FF-099F-4F92-9148-0CDC132DF0E6}"/>
            </a:ext>
          </a:extLst>
        </xdr:cNvPr>
        <xdr:cNvCxnSpPr/>
      </xdr:nvCxnSpPr>
      <xdr:spPr>
        <a:xfrm>
          <a:off x="19545300" y="10267797"/>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54813</xdr:rowOff>
    </xdr:from>
    <xdr:to>
      <xdr:col>98</xdr:col>
      <xdr:colOff>38100</xdr:colOff>
      <xdr:row>61</xdr:row>
      <xdr:rowOff>156413</xdr:rowOff>
    </xdr:to>
    <xdr:sp macro="" textlink="">
      <xdr:nvSpPr>
        <xdr:cNvPr id="591" name="楕円 590">
          <a:extLst>
            <a:ext uri="{FF2B5EF4-FFF2-40B4-BE49-F238E27FC236}">
              <a16:creationId xmlns:a16="http://schemas.microsoft.com/office/drawing/2014/main" id="{F48B9479-F0E6-4B03-A5DC-A215D7B65E31}"/>
            </a:ext>
          </a:extLst>
        </xdr:cNvPr>
        <xdr:cNvSpPr/>
      </xdr:nvSpPr>
      <xdr:spPr>
        <a:xfrm>
          <a:off x="186055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152247</xdr:rowOff>
    </xdr:from>
    <xdr:to>
      <xdr:col>102</xdr:col>
      <xdr:colOff>114300</xdr:colOff>
      <xdr:row>61</xdr:row>
      <xdr:rowOff>105613</xdr:rowOff>
    </xdr:to>
    <xdr:cxnSp macro="">
      <xdr:nvCxnSpPr>
        <xdr:cNvPr id="592" name="直線コネクタ 591">
          <a:extLst>
            <a:ext uri="{FF2B5EF4-FFF2-40B4-BE49-F238E27FC236}">
              <a16:creationId xmlns:a16="http://schemas.microsoft.com/office/drawing/2014/main" id="{34786020-A6D9-4FE9-816C-FC224413CF02}"/>
            </a:ext>
          </a:extLst>
        </xdr:cNvPr>
        <xdr:cNvCxnSpPr/>
      </xdr:nvCxnSpPr>
      <xdr:spPr>
        <a:xfrm flipV="1">
          <a:off x="18656300" y="10267797"/>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93" name="n_1aveValue【学校施設】&#10;一人当たり面積">
          <a:extLst>
            <a:ext uri="{FF2B5EF4-FFF2-40B4-BE49-F238E27FC236}">
              <a16:creationId xmlns:a16="http://schemas.microsoft.com/office/drawing/2014/main" id="{2E247576-47DA-42FD-80CF-86B43BA1B50F}"/>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94" name="n_2aveValue【学校施設】&#10;一人当たり面積">
          <a:extLst>
            <a:ext uri="{FF2B5EF4-FFF2-40B4-BE49-F238E27FC236}">
              <a16:creationId xmlns:a16="http://schemas.microsoft.com/office/drawing/2014/main" id="{31D96DB9-D766-429A-BD93-1073792EEAEC}"/>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95" name="n_3aveValue【学校施設】&#10;一人当たり面積">
          <a:extLst>
            <a:ext uri="{FF2B5EF4-FFF2-40B4-BE49-F238E27FC236}">
              <a16:creationId xmlns:a16="http://schemas.microsoft.com/office/drawing/2014/main" id="{782EDF80-C886-411F-8D31-2F74466EC9B9}"/>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78300</xdr:rowOff>
    </xdr:from>
    <xdr:ext cx="469744" cy="259045"/>
    <xdr:sp macro="" textlink="">
      <xdr:nvSpPr>
        <xdr:cNvPr id="596" name="n_4aveValue【学校施設】&#10;一人当たり面積">
          <a:extLst>
            <a:ext uri="{FF2B5EF4-FFF2-40B4-BE49-F238E27FC236}">
              <a16:creationId xmlns:a16="http://schemas.microsoft.com/office/drawing/2014/main" id="{F2F038FD-9880-4D1D-883B-1EB787FA871C}"/>
            </a:ext>
          </a:extLst>
        </xdr:cNvPr>
        <xdr:cNvSpPr txBox="1"/>
      </xdr:nvSpPr>
      <xdr:spPr>
        <a:xfrm>
          <a:off x="18421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27550</xdr:rowOff>
    </xdr:from>
    <xdr:ext cx="469744" cy="259045"/>
    <xdr:sp macro="" textlink="">
      <xdr:nvSpPr>
        <xdr:cNvPr id="597" name="n_1mainValue【学校施設】&#10;一人当たり面積">
          <a:extLst>
            <a:ext uri="{FF2B5EF4-FFF2-40B4-BE49-F238E27FC236}">
              <a16:creationId xmlns:a16="http://schemas.microsoft.com/office/drawing/2014/main" id="{C9327C7F-8D53-4137-8D80-83D426F9A0AF}"/>
            </a:ext>
          </a:extLst>
        </xdr:cNvPr>
        <xdr:cNvSpPr txBox="1"/>
      </xdr:nvSpPr>
      <xdr:spPr>
        <a:xfrm>
          <a:off x="21075727"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40556</xdr:rowOff>
    </xdr:from>
    <xdr:ext cx="469744" cy="259045"/>
    <xdr:sp macro="" textlink="">
      <xdr:nvSpPr>
        <xdr:cNvPr id="598" name="n_2mainValue【学校施設】&#10;一人当たり面積">
          <a:extLst>
            <a:ext uri="{FF2B5EF4-FFF2-40B4-BE49-F238E27FC236}">
              <a16:creationId xmlns:a16="http://schemas.microsoft.com/office/drawing/2014/main" id="{9F16CCD3-7387-4EEA-8205-7D5132A4D095}"/>
            </a:ext>
          </a:extLst>
        </xdr:cNvPr>
        <xdr:cNvSpPr txBox="1"/>
      </xdr:nvSpPr>
      <xdr:spPr>
        <a:xfrm>
          <a:off x="201994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48124</xdr:rowOff>
    </xdr:from>
    <xdr:ext cx="469744" cy="259045"/>
    <xdr:sp macro="" textlink="">
      <xdr:nvSpPr>
        <xdr:cNvPr id="599" name="n_3mainValue【学校施設】&#10;一人当たり面積">
          <a:extLst>
            <a:ext uri="{FF2B5EF4-FFF2-40B4-BE49-F238E27FC236}">
              <a16:creationId xmlns:a16="http://schemas.microsoft.com/office/drawing/2014/main" id="{49061C52-51A3-485B-AE78-CDE25323663A}"/>
            </a:ext>
          </a:extLst>
        </xdr:cNvPr>
        <xdr:cNvSpPr txBox="1"/>
      </xdr:nvSpPr>
      <xdr:spPr>
        <a:xfrm>
          <a:off x="19310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147540</xdr:rowOff>
    </xdr:from>
    <xdr:ext cx="469744" cy="259045"/>
    <xdr:sp macro="" textlink="">
      <xdr:nvSpPr>
        <xdr:cNvPr id="600" name="n_4mainValue【学校施設】&#10;一人当たり面積">
          <a:extLst>
            <a:ext uri="{FF2B5EF4-FFF2-40B4-BE49-F238E27FC236}">
              <a16:creationId xmlns:a16="http://schemas.microsoft.com/office/drawing/2014/main" id="{DCA1298C-B5E4-49F5-9600-32D436B2C4BF}"/>
            </a:ext>
          </a:extLst>
        </xdr:cNvPr>
        <xdr:cNvSpPr txBox="1"/>
      </xdr:nvSpPr>
      <xdr:spPr>
        <a:xfrm>
          <a:off x="18421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727BBDD8-3BD5-4CF4-B081-3816747B73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D9F4FDC9-9225-438D-A20E-1D7BF937F5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C40336B6-A3C1-4F7E-ADF2-6B8973F5CD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47502EA1-17EF-4A85-A0D0-4588881E32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CAB95227-077B-4865-B388-90F5591915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6E07A838-7D06-4BF0-8D00-D1E17B3763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544E702F-55BC-488F-A716-6BBBB5FA11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E2DF5FA5-7A21-4AFF-AC84-E68E8BA624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3DCF922C-2F4C-4D73-8AF7-C0228DFEA5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F6ABF73F-E9B0-473C-A2B2-BBF7F90177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F534D377-B46E-49F4-A6ED-633F1F0E5E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6DE4E39E-21E0-4ADA-A9F0-539BBC8CA8A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EAC67242-FCAF-4675-B403-66FFCF98C15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C75D589D-AA47-45EE-B169-5EAED376B7B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48CA6BDC-2F87-4621-9709-DF994B0F3DD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B59AAED3-1D23-4225-9761-E8C5D71D9AC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2BEE1A15-B53F-4F3D-BFF3-61426D1241E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384A89A0-10BA-4E1A-905E-06F4158620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962114EA-83D5-4BFB-8B13-46CF8BC9A2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7FCE9BA5-D77B-4C2A-92DB-35FD150A8E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7D552C7A-05C7-4D96-8310-C1CEC8048E3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D3D4C733-D6A4-4030-9F12-DC6BBDD96C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AA6BD007-52B1-42FC-9133-011A841EE7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0BA0C564-8CF5-49C7-9091-2C50E3658B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id="{8D690E16-8455-412F-84CD-F16531ABFEA1}"/>
            </a:ext>
          </a:extLst>
        </xdr:cNvPr>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児童館】&#10;有形固定資産減価償却率最小値テキスト">
          <a:extLst>
            <a:ext uri="{FF2B5EF4-FFF2-40B4-BE49-F238E27FC236}">
              <a16:creationId xmlns:a16="http://schemas.microsoft.com/office/drawing/2014/main" id="{2A165E7B-D84E-4B2A-820C-E8E6F0A73B4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id="{6F0E2EDA-E8E9-40C4-9925-F8727E9E3FC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28" name="【児童館】&#10;有形固定資産減価償却率最大値テキスト">
          <a:extLst>
            <a:ext uri="{FF2B5EF4-FFF2-40B4-BE49-F238E27FC236}">
              <a16:creationId xmlns:a16="http://schemas.microsoft.com/office/drawing/2014/main" id="{2638115D-CA0A-4439-B335-BAF7C7404A49}"/>
            </a:ext>
          </a:extLst>
        </xdr:cNvPr>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29" name="直線コネクタ 628">
          <a:extLst>
            <a:ext uri="{FF2B5EF4-FFF2-40B4-BE49-F238E27FC236}">
              <a16:creationId xmlns:a16="http://schemas.microsoft.com/office/drawing/2014/main" id="{18CDC521-D302-4E2F-8032-8CE001810653}"/>
            </a:ext>
          </a:extLst>
        </xdr:cNvPr>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30" name="【児童館】&#10;有形固定資産減価償却率平均値テキスト">
          <a:extLst>
            <a:ext uri="{FF2B5EF4-FFF2-40B4-BE49-F238E27FC236}">
              <a16:creationId xmlns:a16="http://schemas.microsoft.com/office/drawing/2014/main" id="{19C7A5E0-36AC-4068-8097-E920EF367B55}"/>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31" name="フローチャート: 判断 630">
          <a:extLst>
            <a:ext uri="{FF2B5EF4-FFF2-40B4-BE49-F238E27FC236}">
              <a16:creationId xmlns:a16="http://schemas.microsoft.com/office/drawing/2014/main" id="{BAA7E9CE-0690-45A8-A57D-3226A57F9FBA}"/>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32" name="フローチャート: 判断 631">
          <a:extLst>
            <a:ext uri="{FF2B5EF4-FFF2-40B4-BE49-F238E27FC236}">
              <a16:creationId xmlns:a16="http://schemas.microsoft.com/office/drawing/2014/main" id="{D2D9D478-9948-4518-8BD1-318CD3F193AE}"/>
            </a:ext>
          </a:extLst>
        </xdr:cNvPr>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33" name="フローチャート: 判断 632">
          <a:extLst>
            <a:ext uri="{FF2B5EF4-FFF2-40B4-BE49-F238E27FC236}">
              <a16:creationId xmlns:a16="http://schemas.microsoft.com/office/drawing/2014/main" id="{26952B71-B835-4E1C-846D-CC8880A4DAC9}"/>
            </a:ext>
          </a:extLst>
        </xdr:cNvPr>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34" name="フローチャート: 判断 633">
          <a:extLst>
            <a:ext uri="{FF2B5EF4-FFF2-40B4-BE49-F238E27FC236}">
              <a16:creationId xmlns:a16="http://schemas.microsoft.com/office/drawing/2014/main" id="{BFFBB023-07F1-418B-BC89-ED278D419DF7}"/>
            </a:ext>
          </a:extLst>
        </xdr:cNvPr>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90170</xdr:rowOff>
    </xdr:from>
    <xdr:to>
      <xdr:col>67</xdr:col>
      <xdr:colOff>101600</xdr:colOff>
      <xdr:row>84</xdr:row>
      <xdr:rowOff>20320</xdr:rowOff>
    </xdr:to>
    <xdr:sp macro="" textlink="">
      <xdr:nvSpPr>
        <xdr:cNvPr id="635" name="フローチャート: 判断 634">
          <a:extLst>
            <a:ext uri="{FF2B5EF4-FFF2-40B4-BE49-F238E27FC236}">
              <a16:creationId xmlns:a16="http://schemas.microsoft.com/office/drawing/2014/main" id="{3E46E869-C28F-4C9C-89EA-5D010A809368}"/>
            </a:ext>
          </a:extLst>
        </xdr:cNvPr>
        <xdr:cNvSpPr/>
      </xdr:nvSpPr>
      <xdr:spPr>
        <a:xfrm>
          <a:off x="1276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CB99D29-A69C-443D-913B-EC05E4FA99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E90E10D-08CB-4D23-BEFC-FE4522B0A1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54B48376-B4C9-4515-86AC-462FA515E4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34AEB1A-4110-4EC3-9D91-311F6CB86F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18C1FDEC-D575-4203-A03E-720EB44342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41" name="楕円 640">
          <a:extLst>
            <a:ext uri="{FF2B5EF4-FFF2-40B4-BE49-F238E27FC236}">
              <a16:creationId xmlns:a16="http://schemas.microsoft.com/office/drawing/2014/main" id="{52A22E59-523A-41B6-8AFA-9E7C56B94AEE}"/>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42" name="【児童館】&#10;有形固定資産減価償却率該当値テキスト">
          <a:extLst>
            <a:ext uri="{FF2B5EF4-FFF2-40B4-BE49-F238E27FC236}">
              <a16:creationId xmlns:a16="http://schemas.microsoft.com/office/drawing/2014/main" id="{70A57B95-1090-42AE-BEC7-08F5AD5AD26C}"/>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43" name="楕円 642">
          <a:extLst>
            <a:ext uri="{FF2B5EF4-FFF2-40B4-BE49-F238E27FC236}">
              <a16:creationId xmlns:a16="http://schemas.microsoft.com/office/drawing/2014/main" id="{6F148FE8-29AC-41AB-A908-38D0652EAAD4}"/>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44" name="直線コネクタ 643">
          <a:extLst>
            <a:ext uri="{FF2B5EF4-FFF2-40B4-BE49-F238E27FC236}">
              <a16:creationId xmlns:a16="http://schemas.microsoft.com/office/drawing/2014/main" id="{371A12C9-6739-4724-B8D6-891EC5E9244F}"/>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5" name="楕円 644">
          <a:extLst>
            <a:ext uri="{FF2B5EF4-FFF2-40B4-BE49-F238E27FC236}">
              <a16:creationId xmlns:a16="http://schemas.microsoft.com/office/drawing/2014/main" id="{A32EB05F-07A6-4D60-B7FD-D4BFA51EDCE2}"/>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6" name="直線コネクタ 645">
          <a:extLst>
            <a:ext uri="{FF2B5EF4-FFF2-40B4-BE49-F238E27FC236}">
              <a16:creationId xmlns:a16="http://schemas.microsoft.com/office/drawing/2014/main" id="{B93AE93B-77EA-49AF-A047-BBCFE3720E8F}"/>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7" name="楕円 646">
          <a:extLst>
            <a:ext uri="{FF2B5EF4-FFF2-40B4-BE49-F238E27FC236}">
              <a16:creationId xmlns:a16="http://schemas.microsoft.com/office/drawing/2014/main" id="{30F644BA-1A1F-4FED-8041-5EBC6CAC7A26}"/>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8" name="直線コネクタ 647">
          <a:extLst>
            <a:ext uri="{FF2B5EF4-FFF2-40B4-BE49-F238E27FC236}">
              <a16:creationId xmlns:a16="http://schemas.microsoft.com/office/drawing/2014/main" id="{E6B81E0C-4E25-4BAF-9D2E-E52EB9EBF50B}"/>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49" name="楕円 648">
          <a:extLst>
            <a:ext uri="{FF2B5EF4-FFF2-40B4-BE49-F238E27FC236}">
              <a16:creationId xmlns:a16="http://schemas.microsoft.com/office/drawing/2014/main" id="{AD9C7DAA-687D-486A-B5B7-B8D63B352D42}"/>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50" name="直線コネクタ 649">
          <a:extLst>
            <a:ext uri="{FF2B5EF4-FFF2-40B4-BE49-F238E27FC236}">
              <a16:creationId xmlns:a16="http://schemas.microsoft.com/office/drawing/2014/main" id="{F481958E-9C27-4741-A1D7-DC6B632888F2}"/>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651" name="n_1aveValue【児童館】&#10;有形固定資産減価償却率">
          <a:extLst>
            <a:ext uri="{FF2B5EF4-FFF2-40B4-BE49-F238E27FC236}">
              <a16:creationId xmlns:a16="http://schemas.microsoft.com/office/drawing/2014/main" id="{0DC7A8D6-67D9-49A0-BAE1-6EA6CA4635BC}"/>
            </a:ext>
          </a:extLst>
        </xdr:cNvPr>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652" name="n_2aveValue【児童館】&#10;有形固定資産減価償却率">
          <a:extLst>
            <a:ext uri="{FF2B5EF4-FFF2-40B4-BE49-F238E27FC236}">
              <a16:creationId xmlns:a16="http://schemas.microsoft.com/office/drawing/2014/main" id="{35F5C85D-7449-476C-A5A3-D10E7E14B23F}"/>
            </a:ext>
          </a:extLst>
        </xdr:cNvPr>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53" name="n_3aveValue【児童館】&#10;有形固定資産減価償却率">
          <a:extLst>
            <a:ext uri="{FF2B5EF4-FFF2-40B4-BE49-F238E27FC236}">
              <a16:creationId xmlns:a16="http://schemas.microsoft.com/office/drawing/2014/main" id="{6B061DEC-DEDF-4CAA-98B4-2F10A116B94D}"/>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36847</xdr:rowOff>
    </xdr:from>
    <xdr:ext cx="405111" cy="259045"/>
    <xdr:sp macro="" textlink="">
      <xdr:nvSpPr>
        <xdr:cNvPr id="654" name="n_4aveValue【児童館】&#10;有形固定資産減価償却率">
          <a:extLst>
            <a:ext uri="{FF2B5EF4-FFF2-40B4-BE49-F238E27FC236}">
              <a16:creationId xmlns:a16="http://schemas.microsoft.com/office/drawing/2014/main" id="{FD959BDD-031E-44A6-8E06-FCFBB1378E01}"/>
            </a:ext>
          </a:extLst>
        </xdr:cNvPr>
        <xdr:cNvSpPr txBox="1"/>
      </xdr:nvSpPr>
      <xdr:spPr>
        <a:xfrm>
          <a:off x="12611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5" name="n_1mainValue【児童館】&#10;有形固定資産減価償却率">
          <a:extLst>
            <a:ext uri="{FF2B5EF4-FFF2-40B4-BE49-F238E27FC236}">
              <a16:creationId xmlns:a16="http://schemas.microsoft.com/office/drawing/2014/main" id="{4143E8C9-70E1-4C85-BC98-20E7D34B946F}"/>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6" name="n_2mainValue【児童館】&#10;有形固定資産減価償却率">
          <a:extLst>
            <a:ext uri="{FF2B5EF4-FFF2-40B4-BE49-F238E27FC236}">
              <a16:creationId xmlns:a16="http://schemas.microsoft.com/office/drawing/2014/main" id="{0DA7326D-FBAD-42D3-982F-86E80C2705A4}"/>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7" name="n_3mainValue【児童館】&#10;有形固定資産減価償却率">
          <a:extLst>
            <a:ext uri="{FF2B5EF4-FFF2-40B4-BE49-F238E27FC236}">
              <a16:creationId xmlns:a16="http://schemas.microsoft.com/office/drawing/2014/main" id="{E0D365BD-DB03-4DE8-B8E2-D512D5DBE6FE}"/>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58" name="n_4mainValue【児童館】&#10;有形固定資産減価償却率">
          <a:extLst>
            <a:ext uri="{FF2B5EF4-FFF2-40B4-BE49-F238E27FC236}">
              <a16:creationId xmlns:a16="http://schemas.microsoft.com/office/drawing/2014/main" id="{3B4E6273-1A41-4B28-A8B6-3BD440009AE7}"/>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935558EA-AC07-4B48-87A3-73B7BBD4E5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CCEA7571-F4F7-49D0-8E92-B8AEF6AD98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6128EEE2-D150-4AF4-A059-935AFA2138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9298B4F3-8412-454F-82EA-76F14D0D1F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0A2F8DAC-109E-4CDF-9BF7-2DC9FC656C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E51E50D8-2568-466E-A463-CC87E03806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533120CE-296D-41C7-A66F-037390F2B7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BE3CA4C8-42AB-4AC9-8E72-BB8B8359D8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E1A0227C-85C7-48EB-841C-76E606C134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38C99609-C3BE-42E0-A8B9-AB09641572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9" name="直線コネクタ 668">
          <a:extLst>
            <a:ext uri="{FF2B5EF4-FFF2-40B4-BE49-F238E27FC236}">
              <a16:creationId xmlns:a16="http://schemas.microsoft.com/office/drawing/2014/main" id="{E9C288C9-A8F8-4E1E-8F43-F2578644C4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73A870D8-5902-410A-80E4-F70EF92864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1" name="直線コネクタ 670">
          <a:extLst>
            <a:ext uri="{FF2B5EF4-FFF2-40B4-BE49-F238E27FC236}">
              <a16:creationId xmlns:a16="http://schemas.microsoft.com/office/drawing/2014/main" id="{C5504936-2B63-4D77-8420-DE3D1F359A3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2" name="テキスト ボックス 671">
          <a:extLst>
            <a:ext uri="{FF2B5EF4-FFF2-40B4-BE49-F238E27FC236}">
              <a16:creationId xmlns:a16="http://schemas.microsoft.com/office/drawing/2014/main" id="{C05FE7A2-F7E9-4810-8E6C-AA9A9E7CA6A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3" name="直線コネクタ 672">
          <a:extLst>
            <a:ext uri="{FF2B5EF4-FFF2-40B4-BE49-F238E27FC236}">
              <a16:creationId xmlns:a16="http://schemas.microsoft.com/office/drawing/2014/main" id="{7BDD06C5-4DA2-4577-9E7C-A4609E0A55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4" name="テキスト ボックス 673">
          <a:extLst>
            <a:ext uri="{FF2B5EF4-FFF2-40B4-BE49-F238E27FC236}">
              <a16:creationId xmlns:a16="http://schemas.microsoft.com/office/drawing/2014/main" id="{2F4646A9-2F3D-44FA-A694-B29C27E7B9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5" name="直線コネクタ 674">
          <a:extLst>
            <a:ext uri="{FF2B5EF4-FFF2-40B4-BE49-F238E27FC236}">
              <a16:creationId xmlns:a16="http://schemas.microsoft.com/office/drawing/2014/main" id="{84DA2919-2B62-46FC-A100-0A6B9D88049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6" name="テキスト ボックス 675">
          <a:extLst>
            <a:ext uri="{FF2B5EF4-FFF2-40B4-BE49-F238E27FC236}">
              <a16:creationId xmlns:a16="http://schemas.microsoft.com/office/drawing/2014/main" id="{D29289A6-6E47-4D77-8FF7-C7C266BA60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6480EE2F-08C9-44C7-8EF8-EDD2B717238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20B80F7A-2995-4B8B-9D32-33F2251F0C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児童館】&#10;一人当たり面積グラフ枠">
          <a:extLst>
            <a:ext uri="{FF2B5EF4-FFF2-40B4-BE49-F238E27FC236}">
              <a16:creationId xmlns:a16="http://schemas.microsoft.com/office/drawing/2014/main" id="{E247ED1D-7CBE-49A4-B32F-FA6358862F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80" name="直線コネクタ 679">
          <a:extLst>
            <a:ext uri="{FF2B5EF4-FFF2-40B4-BE49-F238E27FC236}">
              <a16:creationId xmlns:a16="http://schemas.microsoft.com/office/drawing/2014/main" id="{5DF8A618-5286-4D6D-AC6D-07B817AF59E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81" name="【児童館】&#10;一人当たり面積最小値テキスト">
          <a:extLst>
            <a:ext uri="{FF2B5EF4-FFF2-40B4-BE49-F238E27FC236}">
              <a16:creationId xmlns:a16="http://schemas.microsoft.com/office/drawing/2014/main" id="{A9CC4EFE-2EE1-4077-9D5F-AF0F213A6AE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82" name="直線コネクタ 681">
          <a:extLst>
            <a:ext uri="{FF2B5EF4-FFF2-40B4-BE49-F238E27FC236}">
              <a16:creationId xmlns:a16="http://schemas.microsoft.com/office/drawing/2014/main" id="{F3534000-5733-4115-9834-7C457B381D3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83" name="【児童館】&#10;一人当たり面積最大値テキスト">
          <a:extLst>
            <a:ext uri="{FF2B5EF4-FFF2-40B4-BE49-F238E27FC236}">
              <a16:creationId xmlns:a16="http://schemas.microsoft.com/office/drawing/2014/main" id="{9DC3192F-3518-4065-99A9-96C2A4BCBCFA}"/>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84" name="直線コネクタ 683">
          <a:extLst>
            <a:ext uri="{FF2B5EF4-FFF2-40B4-BE49-F238E27FC236}">
              <a16:creationId xmlns:a16="http://schemas.microsoft.com/office/drawing/2014/main" id="{A2A614BD-4F89-4808-9C8D-9866D677C743}"/>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85" name="【児童館】&#10;一人当たり面積平均値テキスト">
          <a:extLst>
            <a:ext uri="{FF2B5EF4-FFF2-40B4-BE49-F238E27FC236}">
              <a16:creationId xmlns:a16="http://schemas.microsoft.com/office/drawing/2014/main" id="{09059E09-99CE-4729-AA8D-34361E4A49DF}"/>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6" name="フローチャート: 判断 685">
          <a:extLst>
            <a:ext uri="{FF2B5EF4-FFF2-40B4-BE49-F238E27FC236}">
              <a16:creationId xmlns:a16="http://schemas.microsoft.com/office/drawing/2014/main" id="{B728F60E-63BC-49EC-99D7-D4326224D42A}"/>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87" name="フローチャート: 判断 686">
          <a:extLst>
            <a:ext uri="{FF2B5EF4-FFF2-40B4-BE49-F238E27FC236}">
              <a16:creationId xmlns:a16="http://schemas.microsoft.com/office/drawing/2014/main" id="{8925F9AA-AF10-4366-BCC3-55BE25B654BE}"/>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88" name="フローチャート: 判断 687">
          <a:extLst>
            <a:ext uri="{FF2B5EF4-FFF2-40B4-BE49-F238E27FC236}">
              <a16:creationId xmlns:a16="http://schemas.microsoft.com/office/drawing/2014/main" id="{B0703AC7-5AC5-43DC-AA75-25FABC5563B5}"/>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9" name="フローチャート: 判断 688">
          <a:extLst>
            <a:ext uri="{FF2B5EF4-FFF2-40B4-BE49-F238E27FC236}">
              <a16:creationId xmlns:a16="http://schemas.microsoft.com/office/drawing/2014/main" id="{7A967360-465F-4C00-92F6-4984F5E94DC3}"/>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99313</xdr:rowOff>
    </xdr:from>
    <xdr:to>
      <xdr:col>98</xdr:col>
      <xdr:colOff>38100</xdr:colOff>
      <xdr:row>84</xdr:row>
      <xdr:rowOff>29463</xdr:rowOff>
    </xdr:to>
    <xdr:sp macro="" textlink="">
      <xdr:nvSpPr>
        <xdr:cNvPr id="690" name="フローチャート: 判断 689">
          <a:extLst>
            <a:ext uri="{FF2B5EF4-FFF2-40B4-BE49-F238E27FC236}">
              <a16:creationId xmlns:a16="http://schemas.microsoft.com/office/drawing/2014/main" id="{B6B97CAF-4F62-472B-A8F8-671DFC63B77A}"/>
            </a:ext>
          </a:extLst>
        </xdr:cNvPr>
        <xdr:cNvSpPr/>
      </xdr:nvSpPr>
      <xdr:spPr>
        <a:xfrm>
          <a:off x="18605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B49D4F0-443F-4AE4-AC32-3977D63AC7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A5E3445C-87D7-4B2E-954E-E8E37165C4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271A14A-8B0A-402B-8073-37B5316D5A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60FB1EAC-B8EC-4E0C-9E51-D06CE43DE5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7F86C9A-3644-434B-9E23-42808AF9A1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96" name="楕円 695">
          <a:extLst>
            <a:ext uri="{FF2B5EF4-FFF2-40B4-BE49-F238E27FC236}">
              <a16:creationId xmlns:a16="http://schemas.microsoft.com/office/drawing/2014/main" id="{E7998109-04CD-4BFD-897D-17AACFFEA316}"/>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97" name="【児童館】&#10;一人当たり面積該当値テキスト">
          <a:extLst>
            <a:ext uri="{FF2B5EF4-FFF2-40B4-BE49-F238E27FC236}">
              <a16:creationId xmlns:a16="http://schemas.microsoft.com/office/drawing/2014/main" id="{4A0C3C49-71F0-427E-B76D-DB1DEFB57610}"/>
            </a:ext>
          </a:extLst>
        </xdr:cNvPr>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98" name="楕円 697">
          <a:extLst>
            <a:ext uri="{FF2B5EF4-FFF2-40B4-BE49-F238E27FC236}">
              <a16:creationId xmlns:a16="http://schemas.microsoft.com/office/drawing/2014/main" id="{2FA241E2-4B09-4B38-9C66-291FA89DF489}"/>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44958</xdr:rowOff>
    </xdr:to>
    <xdr:cxnSp macro="">
      <xdr:nvCxnSpPr>
        <xdr:cNvPr id="699" name="直線コネクタ 698">
          <a:extLst>
            <a:ext uri="{FF2B5EF4-FFF2-40B4-BE49-F238E27FC236}">
              <a16:creationId xmlns:a16="http://schemas.microsoft.com/office/drawing/2014/main" id="{D5B5F472-C047-4ED7-BA7B-54AFB7112BD8}"/>
            </a:ext>
          </a:extLst>
        </xdr:cNvPr>
        <xdr:cNvCxnSpPr/>
      </xdr:nvCxnSpPr>
      <xdr:spPr>
        <a:xfrm flipV="1">
          <a:off x="21323300" y="14609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00" name="楕円 699">
          <a:extLst>
            <a:ext uri="{FF2B5EF4-FFF2-40B4-BE49-F238E27FC236}">
              <a16:creationId xmlns:a16="http://schemas.microsoft.com/office/drawing/2014/main" id="{85406C12-CE68-4F9E-8956-67ACE0599776}"/>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01" name="直線コネクタ 700">
          <a:extLst>
            <a:ext uri="{FF2B5EF4-FFF2-40B4-BE49-F238E27FC236}">
              <a16:creationId xmlns:a16="http://schemas.microsoft.com/office/drawing/2014/main" id="{37714679-98AB-4086-BA62-49C882C278A1}"/>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02" name="楕円 701">
          <a:extLst>
            <a:ext uri="{FF2B5EF4-FFF2-40B4-BE49-F238E27FC236}">
              <a16:creationId xmlns:a16="http://schemas.microsoft.com/office/drawing/2014/main" id="{1A037D59-A40B-4F79-90CA-0BB32D120C44}"/>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03" name="直線コネクタ 702">
          <a:extLst>
            <a:ext uri="{FF2B5EF4-FFF2-40B4-BE49-F238E27FC236}">
              <a16:creationId xmlns:a16="http://schemas.microsoft.com/office/drawing/2014/main" id="{3E5DC1BB-3273-4655-B9AD-89DD3BBABBCE}"/>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04" name="楕円 703">
          <a:extLst>
            <a:ext uri="{FF2B5EF4-FFF2-40B4-BE49-F238E27FC236}">
              <a16:creationId xmlns:a16="http://schemas.microsoft.com/office/drawing/2014/main" id="{61E5BCA0-1362-4CC1-8C78-E64DD5BBCAF9}"/>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05" name="直線コネクタ 704">
          <a:extLst>
            <a:ext uri="{FF2B5EF4-FFF2-40B4-BE49-F238E27FC236}">
              <a16:creationId xmlns:a16="http://schemas.microsoft.com/office/drawing/2014/main" id="{C92ECB7F-A7B5-486D-B835-845088B5D97E}"/>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706" name="n_1aveValue【児童館】&#10;一人当たり面積">
          <a:extLst>
            <a:ext uri="{FF2B5EF4-FFF2-40B4-BE49-F238E27FC236}">
              <a16:creationId xmlns:a16="http://schemas.microsoft.com/office/drawing/2014/main" id="{EB18114A-5087-4AB5-A53A-DBB420EE96E1}"/>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07" name="n_2aveValue【児童館】&#10;一人当たり面積">
          <a:extLst>
            <a:ext uri="{FF2B5EF4-FFF2-40B4-BE49-F238E27FC236}">
              <a16:creationId xmlns:a16="http://schemas.microsoft.com/office/drawing/2014/main" id="{178CE3B2-2C55-4337-8155-EE9E53CA1C79}"/>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08" name="n_3aveValue【児童館】&#10;一人当たり面積">
          <a:extLst>
            <a:ext uri="{FF2B5EF4-FFF2-40B4-BE49-F238E27FC236}">
              <a16:creationId xmlns:a16="http://schemas.microsoft.com/office/drawing/2014/main" id="{4188D3A5-9566-45BE-83FA-B08D0ED95CFA}"/>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45990</xdr:rowOff>
    </xdr:from>
    <xdr:ext cx="469744" cy="259045"/>
    <xdr:sp macro="" textlink="">
      <xdr:nvSpPr>
        <xdr:cNvPr id="709" name="n_4aveValue【児童館】&#10;一人当たり面積">
          <a:extLst>
            <a:ext uri="{FF2B5EF4-FFF2-40B4-BE49-F238E27FC236}">
              <a16:creationId xmlns:a16="http://schemas.microsoft.com/office/drawing/2014/main" id="{2AC7FE91-9882-4EF7-A794-848D1DE7EDE2}"/>
            </a:ext>
          </a:extLst>
        </xdr:cNvPr>
        <xdr:cNvSpPr txBox="1"/>
      </xdr:nvSpPr>
      <xdr:spPr>
        <a:xfrm>
          <a:off x="18421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10" name="n_1mainValue【児童館】&#10;一人当たり面積">
          <a:extLst>
            <a:ext uri="{FF2B5EF4-FFF2-40B4-BE49-F238E27FC236}">
              <a16:creationId xmlns:a16="http://schemas.microsoft.com/office/drawing/2014/main" id="{DFA451A2-3833-45C7-811E-675A072810A1}"/>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11" name="n_2mainValue【児童館】&#10;一人当たり面積">
          <a:extLst>
            <a:ext uri="{FF2B5EF4-FFF2-40B4-BE49-F238E27FC236}">
              <a16:creationId xmlns:a16="http://schemas.microsoft.com/office/drawing/2014/main" id="{2F9C1B1D-0D46-4C2C-B26B-0A4BBCD631EC}"/>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12" name="n_3mainValue【児童館】&#10;一人当たり面積">
          <a:extLst>
            <a:ext uri="{FF2B5EF4-FFF2-40B4-BE49-F238E27FC236}">
              <a16:creationId xmlns:a16="http://schemas.microsoft.com/office/drawing/2014/main" id="{391561E9-4E0E-405D-A77B-F21864773091}"/>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13" name="n_4mainValue【児童館】&#10;一人当たり面積">
          <a:extLst>
            <a:ext uri="{FF2B5EF4-FFF2-40B4-BE49-F238E27FC236}">
              <a16:creationId xmlns:a16="http://schemas.microsoft.com/office/drawing/2014/main" id="{7D7E0544-2560-4976-831F-572246ABDCD4}"/>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21C56B88-75CB-4C9D-9F72-601ADAE858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E603898C-6ACD-49D6-B50E-37A6FA3176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1625D859-A2CE-4D78-88D0-A1D2EE757B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37044FBE-930F-4590-9987-DCA4A6EC05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EB1E3A82-0FA7-4F19-A4E7-B5A4B3F93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9174341B-DA96-4339-A01F-96856617B2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B8BBAB70-289F-47FC-AF09-441E48AD43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D910FB24-085D-4D79-B68C-5EE541FD69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C4C67BCD-D35B-4800-9906-5038BD1359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AC84ADC3-B568-4D21-9F63-C030B502F6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9CA7E94-34E3-4524-B546-66957779D5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5" name="直線コネクタ 724">
          <a:extLst>
            <a:ext uri="{FF2B5EF4-FFF2-40B4-BE49-F238E27FC236}">
              <a16:creationId xmlns:a16="http://schemas.microsoft.com/office/drawing/2014/main" id="{F3C98EDA-5F9C-4306-AB41-8168BD544BC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6" name="テキスト ボックス 725">
          <a:extLst>
            <a:ext uri="{FF2B5EF4-FFF2-40B4-BE49-F238E27FC236}">
              <a16:creationId xmlns:a16="http://schemas.microsoft.com/office/drawing/2014/main" id="{CEA9111C-A8F6-457A-954E-244708FA4E3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7" name="直線コネクタ 726">
          <a:extLst>
            <a:ext uri="{FF2B5EF4-FFF2-40B4-BE49-F238E27FC236}">
              <a16:creationId xmlns:a16="http://schemas.microsoft.com/office/drawing/2014/main" id="{EC588533-DE85-44C7-A470-D708CFFB4C8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8" name="テキスト ボックス 727">
          <a:extLst>
            <a:ext uri="{FF2B5EF4-FFF2-40B4-BE49-F238E27FC236}">
              <a16:creationId xmlns:a16="http://schemas.microsoft.com/office/drawing/2014/main" id="{E41B86FD-3018-4501-9068-B2AB9A0F7A8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9" name="直線コネクタ 728">
          <a:extLst>
            <a:ext uri="{FF2B5EF4-FFF2-40B4-BE49-F238E27FC236}">
              <a16:creationId xmlns:a16="http://schemas.microsoft.com/office/drawing/2014/main" id="{B477BD17-3381-4580-9AB8-4C87A04F2B0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0" name="テキスト ボックス 729">
          <a:extLst>
            <a:ext uri="{FF2B5EF4-FFF2-40B4-BE49-F238E27FC236}">
              <a16:creationId xmlns:a16="http://schemas.microsoft.com/office/drawing/2014/main" id="{04146C5F-1545-4700-A4ED-0B77E7EE6F9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1" name="直線コネクタ 730">
          <a:extLst>
            <a:ext uri="{FF2B5EF4-FFF2-40B4-BE49-F238E27FC236}">
              <a16:creationId xmlns:a16="http://schemas.microsoft.com/office/drawing/2014/main" id="{51ED1B60-9764-43F2-ABD6-DD58F537A1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2" name="テキスト ボックス 731">
          <a:extLst>
            <a:ext uri="{FF2B5EF4-FFF2-40B4-BE49-F238E27FC236}">
              <a16:creationId xmlns:a16="http://schemas.microsoft.com/office/drawing/2014/main" id="{49AFCEF0-84AB-41DD-BF76-4F4FBF3EACD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6E92749A-AC42-4CA7-98DF-58F26F02DD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4" name="テキスト ボックス 733">
          <a:extLst>
            <a:ext uri="{FF2B5EF4-FFF2-40B4-BE49-F238E27FC236}">
              <a16:creationId xmlns:a16="http://schemas.microsoft.com/office/drawing/2014/main" id="{55DF6EE0-5664-46A8-BC8F-829E7C39699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5" name="【公民館】&#10;有形固定資産減価償却率グラフ枠">
          <a:extLst>
            <a:ext uri="{FF2B5EF4-FFF2-40B4-BE49-F238E27FC236}">
              <a16:creationId xmlns:a16="http://schemas.microsoft.com/office/drawing/2014/main" id="{29C6495C-1CA2-4AC2-A764-94B406B65A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36" name="直線コネクタ 735">
          <a:extLst>
            <a:ext uri="{FF2B5EF4-FFF2-40B4-BE49-F238E27FC236}">
              <a16:creationId xmlns:a16="http://schemas.microsoft.com/office/drawing/2014/main" id="{EF8A5E6D-F5E9-47AB-9ABF-F840033076F1}"/>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37" name="【公民館】&#10;有形固定資産減価償却率最小値テキスト">
          <a:extLst>
            <a:ext uri="{FF2B5EF4-FFF2-40B4-BE49-F238E27FC236}">
              <a16:creationId xmlns:a16="http://schemas.microsoft.com/office/drawing/2014/main" id="{4B38D813-A7F2-4597-92E1-1A2C9B660889}"/>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38" name="直線コネクタ 737">
          <a:extLst>
            <a:ext uri="{FF2B5EF4-FFF2-40B4-BE49-F238E27FC236}">
              <a16:creationId xmlns:a16="http://schemas.microsoft.com/office/drawing/2014/main" id="{FBC551AB-E54D-4AFC-BCF3-A4F5FC4F0BE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39" name="【公民館】&#10;有形固定資産減価償却率最大値テキスト">
          <a:extLst>
            <a:ext uri="{FF2B5EF4-FFF2-40B4-BE49-F238E27FC236}">
              <a16:creationId xmlns:a16="http://schemas.microsoft.com/office/drawing/2014/main" id="{BAA5C657-3602-441F-BD2A-7295A420CB37}"/>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40" name="直線コネクタ 739">
          <a:extLst>
            <a:ext uri="{FF2B5EF4-FFF2-40B4-BE49-F238E27FC236}">
              <a16:creationId xmlns:a16="http://schemas.microsoft.com/office/drawing/2014/main" id="{E1E192B0-6BF1-46CF-B324-86ECAC2843BA}"/>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41" name="【公民館】&#10;有形固定資産減価償却率平均値テキスト">
          <a:extLst>
            <a:ext uri="{FF2B5EF4-FFF2-40B4-BE49-F238E27FC236}">
              <a16:creationId xmlns:a16="http://schemas.microsoft.com/office/drawing/2014/main" id="{48A3CADC-FE59-49C0-B21F-E8DE9AA99975}"/>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42" name="フローチャート: 判断 741">
          <a:extLst>
            <a:ext uri="{FF2B5EF4-FFF2-40B4-BE49-F238E27FC236}">
              <a16:creationId xmlns:a16="http://schemas.microsoft.com/office/drawing/2014/main" id="{685C741E-7C2D-41E5-A678-E044EED8327D}"/>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43" name="フローチャート: 判断 742">
          <a:extLst>
            <a:ext uri="{FF2B5EF4-FFF2-40B4-BE49-F238E27FC236}">
              <a16:creationId xmlns:a16="http://schemas.microsoft.com/office/drawing/2014/main" id="{09D8222E-EB28-41B2-80D1-DA14BB3EFA43}"/>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44" name="フローチャート: 判断 743">
          <a:extLst>
            <a:ext uri="{FF2B5EF4-FFF2-40B4-BE49-F238E27FC236}">
              <a16:creationId xmlns:a16="http://schemas.microsoft.com/office/drawing/2014/main" id="{193DED98-3A58-4110-87F7-621ADC5546A9}"/>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45" name="フローチャート: 判断 744">
          <a:extLst>
            <a:ext uri="{FF2B5EF4-FFF2-40B4-BE49-F238E27FC236}">
              <a16:creationId xmlns:a16="http://schemas.microsoft.com/office/drawing/2014/main" id="{1E0E12F5-4EE9-41C5-8962-3DB14EDDEBD6}"/>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46" name="フローチャート: 判断 745">
          <a:extLst>
            <a:ext uri="{FF2B5EF4-FFF2-40B4-BE49-F238E27FC236}">
              <a16:creationId xmlns:a16="http://schemas.microsoft.com/office/drawing/2014/main" id="{C593D9B6-99E1-41C2-8322-3AEC7D48360F}"/>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D4ADBA77-FD02-496F-810B-5B6D983F96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625F1BA7-3203-4783-8EDF-F6A995BB7D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B2AF3B04-097F-47E1-A470-768349DFA2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E8DA43AB-2F21-4095-ADC6-FABCBD83D7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B87FD41C-CC6E-4AF7-9EE4-3AD73AF852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52" name="楕円 751">
          <a:extLst>
            <a:ext uri="{FF2B5EF4-FFF2-40B4-BE49-F238E27FC236}">
              <a16:creationId xmlns:a16="http://schemas.microsoft.com/office/drawing/2014/main" id="{28B70220-DF93-40A7-B21E-3B55BEE5C3EA}"/>
            </a:ext>
          </a:extLst>
        </xdr:cNvPr>
        <xdr:cNvSpPr/>
      </xdr:nvSpPr>
      <xdr:spPr>
        <a:xfrm>
          <a:off x="16268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166133</xdr:rowOff>
    </xdr:from>
    <xdr:ext cx="405111" cy="259045"/>
    <xdr:sp macro="" textlink="">
      <xdr:nvSpPr>
        <xdr:cNvPr id="753" name="【公民館】&#10;有形固定資産減価償却率該当値テキスト">
          <a:extLst>
            <a:ext uri="{FF2B5EF4-FFF2-40B4-BE49-F238E27FC236}">
              <a16:creationId xmlns:a16="http://schemas.microsoft.com/office/drawing/2014/main" id="{A4FB61B0-F569-425C-B5DC-B16A1E0C2CEA}"/>
            </a:ext>
          </a:extLst>
        </xdr:cNvPr>
        <xdr:cNvSpPr txBox="1"/>
      </xdr:nvSpPr>
      <xdr:spPr>
        <a:xfrm>
          <a:off x="16357600"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54" name="楕円 753">
          <a:extLst>
            <a:ext uri="{FF2B5EF4-FFF2-40B4-BE49-F238E27FC236}">
              <a16:creationId xmlns:a16="http://schemas.microsoft.com/office/drawing/2014/main" id="{6C6AB713-F0A8-40D1-ABC9-AB2F12AD1A8B}"/>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67056</xdr:rowOff>
    </xdr:to>
    <xdr:cxnSp macro="">
      <xdr:nvCxnSpPr>
        <xdr:cNvPr id="755" name="直線コネクタ 754">
          <a:extLst>
            <a:ext uri="{FF2B5EF4-FFF2-40B4-BE49-F238E27FC236}">
              <a16:creationId xmlns:a16="http://schemas.microsoft.com/office/drawing/2014/main" id="{D481BB0F-A37B-4946-B570-0DCC367159FF}"/>
            </a:ext>
          </a:extLst>
        </xdr:cNvPr>
        <xdr:cNvCxnSpPr/>
      </xdr:nvCxnSpPr>
      <xdr:spPr>
        <a:xfrm>
          <a:off x="15481300" y="182270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160274</xdr:rowOff>
    </xdr:from>
    <xdr:to>
      <xdr:col>76</xdr:col>
      <xdr:colOff>165100</xdr:colOff>
      <xdr:row>106</xdr:row>
      <xdr:rowOff>90424</xdr:rowOff>
    </xdr:to>
    <xdr:sp macro="" textlink="">
      <xdr:nvSpPr>
        <xdr:cNvPr id="756" name="楕円 755">
          <a:extLst>
            <a:ext uri="{FF2B5EF4-FFF2-40B4-BE49-F238E27FC236}">
              <a16:creationId xmlns:a16="http://schemas.microsoft.com/office/drawing/2014/main" id="{FC05CC24-D906-4263-8813-A45E7E40CAED}"/>
            </a:ext>
          </a:extLst>
        </xdr:cNvPr>
        <xdr:cNvSpPr/>
      </xdr:nvSpPr>
      <xdr:spPr>
        <a:xfrm>
          <a:off x="14541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39624</xdr:rowOff>
    </xdr:from>
    <xdr:to>
      <xdr:col>81</xdr:col>
      <xdr:colOff>50800</xdr:colOff>
      <xdr:row>106</xdr:row>
      <xdr:rowOff>53339</xdr:rowOff>
    </xdr:to>
    <xdr:cxnSp macro="">
      <xdr:nvCxnSpPr>
        <xdr:cNvPr id="757" name="直線コネクタ 756">
          <a:extLst>
            <a:ext uri="{FF2B5EF4-FFF2-40B4-BE49-F238E27FC236}">
              <a16:creationId xmlns:a16="http://schemas.microsoft.com/office/drawing/2014/main" id="{2447CE2F-C936-4FDD-924E-5DD81770F157}"/>
            </a:ext>
          </a:extLst>
        </xdr:cNvPr>
        <xdr:cNvCxnSpPr/>
      </xdr:nvCxnSpPr>
      <xdr:spPr>
        <a:xfrm>
          <a:off x="14592300" y="18213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148844</xdr:rowOff>
    </xdr:from>
    <xdr:to>
      <xdr:col>72</xdr:col>
      <xdr:colOff>38100</xdr:colOff>
      <xdr:row>106</xdr:row>
      <xdr:rowOff>78994</xdr:rowOff>
    </xdr:to>
    <xdr:sp macro="" textlink="">
      <xdr:nvSpPr>
        <xdr:cNvPr id="758" name="楕円 757">
          <a:extLst>
            <a:ext uri="{FF2B5EF4-FFF2-40B4-BE49-F238E27FC236}">
              <a16:creationId xmlns:a16="http://schemas.microsoft.com/office/drawing/2014/main" id="{A6A67397-499E-4160-80ED-E50644DDDEAE}"/>
            </a:ext>
          </a:extLst>
        </xdr:cNvPr>
        <xdr:cNvSpPr/>
      </xdr:nvSpPr>
      <xdr:spPr>
        <a:xfrm>
          <a:off x="1365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28194</xdr:rowOff>
    </xdr:from>
    <xdr:to>
      <xdr:col>76</xdr:col>
      <xdr:colOff>114300</xdr:colOff>
      <xdr:row>106</xdr:row>
      <xdr:rowOff>39624</xdr:rowOff>
    </xdr:to>
    <xdr:cxnSp macro="">
      <xdr:nvCxnSpPr>
        <xdr:cNvPr id="759" name="直線コネクタ 758">
          <a:extLst>
            <a:ext uri="{FF2B5EF4-FFF2-40B4-BE49-F238E27FC236}">
              <a16:creationId xmlns:a16="http://schemas.microsoft.com/office/drawing/2014/main" id="{73F09D84-F619-4EC0-A11F-6A3A18A5A77A}"/>
            </a:ext>
          </a:extLst>
        </xdr:cNvPr>
        <xdr:cNvCxnSpPr/>
      </xdr:nvCxnSpPr>
      <xdr:spPr>
        <a:xfrm>
          <a:off x="13703300" y="18201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135128</xdr:rowOff>
    </xdr:from>
    <xdr:to>
      <xdr:col>67</xdr:col>
      <xdr:colOff>101600</xdr:colOff>
      <xdr:row>106</xdr:row>
      <xdr:rowOff>65278</xdr:rowOff>
    </xdr:to>
    <xdr:sp macro="" textlink="">
      <xdr:nvSpPr>
        <xdr:cNvPr id="760" name="楕円 759">
          <a:extLst>
            <a:ext uri="{FF2B5EF4-FFF2-40B4-BE49-F238E27FC236}">
              <a16:creationId xmlns:a16="http://schemas.microsoft.com/office/drawing/2014/main" id="{8FEDD24D-2468-4A71-9875-D3B01CC4A014}"/>
            </a:ext>
          </a:extLst>
        </xdr:cNvPr>
        <xdr:cNvSpPr/>
      </xdr:nvSpPr>
      <xdr:spPr>
        <a:xfrm>
          <a:off x="1276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xdr:rowOff>
    </xdr:from>
    <xdr:to>
      <xdr:col>71</xdr:col>
      <xdr:colOff>177800</xdr:colOff>
      <xdr:row>106</xdr:row>
      <xdr:rowOff>28194</xdr:rowOff>
    </xdr:to>
    <xdr:cxnSp macro="">
      <xdr:nvCxnSpPr>
        <xdr:cNvPr id="761" name="直線コネクタ 760">
          <a:extLst>
            <a:ext uri="{FF2B5EF4-FFF2-40B4-BE49-F238E27FC236}">
              <a16:creationId xmlns:a16="http://schemas.microsoft.com/office/drawing/2014/main" id="{C4760840-1F34-4E61-8EB7-C8915BCB278D}"/>
            </a:ext>
          </a:extLst>
        </xdr:cNvPr>
        <xdr:cNvCxnSpPr/>
      </xdr:nvCxnSpPr>
      <xdr:spPr>
        <a:xfrm>
          <a:off x="12814300" y="18188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62" name="n_1aveValue【公民館】&#10;有形固定資産減価償却率">
          <a:extLst>
            <a:ext uri="{FF2B5EF4-FFF2-40B4-BE49-F238E27FC236}">
              <a16:creationId xmlns:a16="http://schemas.microsoft.com/office/drawing/2014/main" id="{2AB9B12C-61E7-4CAC-B126-F259475E3EF7}"/>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63" name="n_2aveValue【公民館】&#10;有形固定資産減価償却率">
          <a:extLst>
            <a:ext uri="{FF2B5EF4-FFF2-40B4-BE49-F238E27FC236}">
              <a16:creationId xmlns:a16="http://schemas.microsoft.com/office/drawing/2014/main" id="{46615D57-280E-4FBB-8D73-9CAEC7968FAC}"/>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64" name="n_3aveValue【公民館】&#10;有形固定資産減価償却率">
          <a:extLst>
            <a:ext uri="{FF2B5EF4-FFF2-40B4-BE49-F238E27FC236}">
              <a16:creationId xmlns:a16="http://schemas.microsoft.com/office/drawing/2014/main" id="{40C07249-5990-4B24-AFA3-F3B5D7F8FE81}"/>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65" name="n_4aveValue【公民館】&#10;有形固定資産減価償却率">
          <a:extLst>
            <a:ext uri="{FF2B5EF4-FFF2-40B4-BE49-F238E27FC236}">
              <a16:creationId xmlns:a16="http://schemas.microsoft.com/office/drawing/2014/main" id="{704AF3BC-9B09-44EA-B9D5-9E41D4F188E6}"/>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66" name="n_1mainValue【公民館】&#10;有形固定資産減価償却率">
          <a:extLst>
            <a:ext uri="{FF2B5EF4-FFF2-40B4-BE49-F238E27FC236}">
              <a16:creationId xmlns:a16="http://schemas.microsoft.com/office/drawing/2014/main" id="{1F221898-9D65-4101-B8BF-5F610C79C283}"/>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81551</xdr:rowOff>
    </xdr:from>
    <xdr:ext cx="405111" cy="259045"/>
    <xdr:sp macro="" textlink="">
      <xdr:nvSpPr>
        <xdr:cNvPr id="767" name="n_2mainValue【公民館】&#10;有形固定資産減価償却率">
          <a:extLst>
            <a:ext uri="{FF2B5EF4-FFF2-40B4-BE49-F238E27FC236}">
              <a16:creationId xmlns:a16="http://schemas.microsoft.com/office/drawing/2014/main" id="{C920E457-E441-49D3-81D0-1644590AB6CC}"/>
            </a:ext>
          </a:extLst>
        </xdr:cNvPr>
        <xdr:cNvSpPr txBox="1"/>
      </xdr:nvSpPr>
      <xdr:spPr>
        <a:xfrm>
          <a:off x="14389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70121</xdr:rowOff>
    </xdr:from>
    <xdr:ext cx="405111" cy="259045"/>
    <xdr:sp macro="" textlink="">
      <xdr:nvSpPr>
        <xdr:cNvPr id="768" name="n_3mainValue【公民館】&#10;有形固定資産減価償却率">
          <a:extLst>
            <a:ext uri="{FF2B5EF4-FFF2-40B4-BE49-F238E27FC236}">
              <a16:creationId xmlns:a16="http://schemas.microsoft.com/office/drawing/2014/main" id="{24D8E4C6-4729-428D-B427-C924C67F87B8}"/>
            </a:ext>
          </a:extLst>
        </xdr:cNvPr>
        <xdr:cNvSpPr txBox="1"/>
      </xdr:nvSpPr>
      <xdr:spPr>
        <a:xfrm>
          <a:off x="13500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56405</xdr:rowOff>
    </xdr:from>
    <xdr:ext cx="405111" cy="259045"/>
    <xdr:sp macro="" textlink="">
      <xdr:nvSpPr>
        <xdr:cNvPr id="769" name="n_4mainValue【公民館】&#10;有形固定資産減価償却率">
          <a:extLst>
            <a:ext uri="{FF2B5EF4-FFF2-40B4-BE49-F238E27FC236}">
              <a16:creationId xmlns:a16="http://schemas.microsoft.com/office/drawing/2014/main" id="{BB543070-9BC6-404C-9EBC-55F059D550B9}"/>
            </a:ext>
          </a:extLst>
        </xdr:cNvPr>
        <xdr:cNvSpPr txBox="1"/>
      </xdr:nvSpPr>
      <xdr:spPr>
        <a:xfrm>
          <a:off x="12611744"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2498C670-363F-47A7-8CD6-503300C784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73D7F838-F2AB-4ECD-8831-77E766CA66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AC634253-4477-4771-B2E6-E64CFE7A06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99D90B31-9CCE-4427-AB72-8ACFB1BA8F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F8FDD186-4462-4CC0-A3AB-EFBD298924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5B3CCCEE-515B-4E0D-86DA-5285CF2D5F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ADF575B0-F245-443C-9884-884E1F6286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1869F7BF-6630-475F-AFCA-A4F033E043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3D5BBCE2-B7D5-4E67-880E-32DCF9E6DA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C9DFE01F-F72A-47BD-9BEA-0363DED0A4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0" name="直線コネクタ 779">
          <a:extLst>
            <a:ext uri="{FF2B5EF4-FFF2-40B4-BE49-F238E27FC236}">
              <a16:creationId xmlns:a16="http://schemas.microsoft.com/office/drawing/2014/main" id="{9F887E38-7605-4419-AD9B-311E762E03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1" name="テキスト ボックス 780">
          <a:extLst>
            <a:ext uri="{FF2B5EF4-FFF2-40B4-BE49-F238E27FC236}">
              <a16:creationId xmlns:a16="http://schemas.microsoft.com/office/drawing/2014/main" id="{67085DD5-3DC5-486E-A4BD-1C192C6031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2" name="直線コネクタ 781">
          <a:extLst>
            <a:ext uri="{FF2B5EF4-FFF2-40B4-BE49-F238E27FC236}">
              <a16:creationId xmlns:a16="http://schemas.microsoft.com/office/drawing/2014/main" id="{D4279278-A8E7-4F65-9506-5766404907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3" name="テキスト ボックス 782">
          <a:extLst>
            <a:ext uri="{FF2B5EF4-FFF2-40B4-BE49-F238E27FC236}">
              <a16:creationId xmlns:a16="http://schemas.microsoft.com/office/drawing/2014/main" id="{2A87C423-A32E-49C0-A618-E3184361E83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4" name="直線コネクタ 783">
          <a:extLst>
            <a:ext uri="{FF2B5EF4-FFF2-40B4-BE49-F238E27FC236}">
              <a16:creationId xmlns:a16="http://schemas.microsoft.com/office/drawing/2014/main" id="{40945F46-04CD-4A68-A779-968A74380C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5" name="テキスト ボックス 784">
          <a:extLst>
            <a:ext uri="{FF2B5EF4-FFF2-40B4-BE49-F238E27FC236}">
              <a16:creationId xmlns:a16="http://schemas.microsoft.com/office/drawing/2014/main" id="{368A43E3-8F24-4E80-80AA-C7203B0D4B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6" name="直線コネクタ 785">
          <a:extLst>
            <a:ext uri="{FF2B5EF4-FFF2-40B4-BE49-F238E27FC236}">
              <a16:creationId xmlns:a16="http://schemas.microsoft.com/office/drawing/2014/main" id="{7DFBBA93-EC30-45AF-A81E-083A8BF7426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7" name="テキスト ボックス 786">
          <a:extLst>
            <a:ext uri="{FF2B5EF4-FFF2-40B4-BE49-F238E27FC236}">
              <a16:creationId xmlns:a16="http://schemas.microsoft.com/office/drawing/2014/main" id="{2E71CCA5-C674-4DEF-9A23-50631FAF4BD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8" name="直線コネクタ 787">
          <a:extLst>
            <a:ext uri="{FF2B5EF4-FFF2-40B4-BE49-F238E27FC236}">
              <a16:creationId xmlns:a16="http://schemas.microsoft.com/office/drawing/2014/main" id="{0B65E632-8314-4670-8689-985FE44B3A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9" name="テキスト ボックス 788">
          <a:extLst>
            <a:ext uri="{FF2B5EF4-FFF2-40B4-BE49-F238E27FC236}">
              <a16:creationId xmlns:a16="http://schemas.microsoft.com/office/drawing/2014/main" id="{6DAFA2E8-E25E-4924-8A0B-3B990C704A4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0" name="直線コネクタ 789">
          <a:extLst>
            <a:ext uri="{FF2B5EF4-FFF2-40B4-BE49-F238E27FC236}">
              <a16:creationId xmlns:a16="http://schemas.microsoft.com/office/drawing/2014/main" id="{2C270DAF-B017-41E9-8B6A-B5F18B4A67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598CF451-32BC-4585-8948-0102322C750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100368E6-9E2C-4CD9-8D18-64A34D69B1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8E02C832-B1BD-48DD-A1E5-50F141D44B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a:extLst>
            <a:ext uri="{FF2B5EF4-FFF2-40B4-BE49-F238E27FC236}">
              <a16:creationId xmlns:a16="http://schemas.microsoft.com/office/drawing/2014/main" id="{2D9D36ED-54A1-4A8D-B2E5-7201670122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95" name="直線コネクタ 794">
          <a:extLst>
            <a:ext uri="{FF2B5EF4-FFF2-40B4-BE49-F238E27FC236}">
              <a16:creationId xmlns:a16="http://schemas.microsoft.com/office/drawing/2014/main" id="{BFEFECE6-9FBA-450B-99E9-B6E48A160587}"/>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96" name="【公民館】&#10;一人当たり面積最小値テキスト">
          <a:extLst>
            <a:ext uri="{FF2B5EF4-FFF2-40B4-BE49-F238E27FC236}">
              <a16:creationId xmlns:a16="http://schemas.microsoft.com/office/drawing/2014/main" id="{715AF1C8-345E-4107-A923-6F87FD2F9861}"/>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97" name="直線コネクタ 796">
          <a:extLst>
            <a:ext uri="{FF2B5EF4-FFF2-40B4-BE49-F238E27FC236}">
              <a16:creationId xmlns:a16="http://schemas.microsoft.com/office/drawing/2014/main" id="{FE94404C-3FE9-4E64-8B2B-23814D92E75F}"/>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98" name="【公民館】&#10;一人当たり面積最大値テキスト">
          <a:extLst>
            <a:ext uri="{FF2B5EF4-FFF2-40B4-BE49-F238E27FC236}">
              <a16:creationId xmlns:a16="http://schemas.microsoft.com/office/drawing/2014/main" id="{C5B26C8D-9890-4E48-91AE-B68F0700E9F5}"/>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99" name="直線コネクタ 798">
          <a:extLst>
            <a:ext uri="{FF2B5EF4-FFF2-40B4-BE49-F238E27FC236}">
              <a16:creationId xmlns:a16="http://schemas.microsoft.com/office/drawing/2014/main" id="{608AB105-375C-4041-9400-065B919980F2}"/>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800" name="【公民館】&#10;一人当たり面積平均値テキスト">
          <a:extLst>
            <a:ext uri="{FF2B5EF4-FFF2-40B4-BE49-F238E27FC236}">
              <a16:creationId xmlns:a16="http://schemas.microsoft.com/office/drawing/2014/main" id="{8D0290A8-3872-45BC-A150-FF84F397A8FD}"/>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01" name="フローチャート: 判断 800">
          <a:extLst>
            <a:ext uri="{FF2B5EF4-FFF2-40B4-BE49-F238E27FC236}">
              <a16:creationId xmlns:a16="http://schemas.microsoft.com/office/drawing/2014/main" id="{E75E164E-BBF0-4A16-8A0F-C6EDA2648AA4}"/>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02" name="フローチャート: 判断 801">
          <a:extLst>
            <a:ext uri="{FF2B5EF4-FFF2-40B4-BE49-F238E27FC236}">
              <a16:creationId xmlns:a16="http://schemas.microsoft.com/office/drawing/2014/main" id="{79607A69-B6C5-4937-AE48-4C67A08F00E5}"/>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03" name="フローチャート: 判断 802">
          <a:extLst>
            <a:ext uri="{FF2B5EF4-FFF2-40B4-BE49-F238E27FC236}">
              <a16:creationId xmlns:a16="http://schemas.microsoft.com/office/drawing/2014/main" id="{F91FC6CE-5662-4E76-8B56-7AA1C3E23386}"/>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04" name="フローチャート: 判断 803">
          <a:extLst>
            <a:ext uri="{FF2B5EF4-FFF2-40B4-BE49-F238E27FC236}">
              <a16:creationId xmlns:a16="http://schemas.microsoft.com/office/drawing/2014/main" id="{25F89185-1E98-43F6-A72E-D6A54F7EF96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16148</xdr:rowOff>
    </xdr:from>
    <xdr:to>
      <xdr:col>98</xdr:col>
      <xdr:colOff>38100</xdr:colOff>
      <xdr:row>107</xdr:row>
      <xdr:rowOff>117748</xdr:rowOff>
    </xdr:to>
    <xdr:sp macro="" textlink="">
      <xdr:nvSpPr>
        <xdr:cNvPr id="805" name="フローチャート: 判断 804">
          <a:extLst>
            <a:ext uri="{FF2B5EF4-FFF2-40B4-BE49-F238E27FC236}">
              <a16:creationId xmlns:a16="http://schemas.microsoft.com/office/drawing/2014/main" id="{DA911556-86A5-42E9-A224-3DE67FE1FC2B}"/>
            </a:ext>
          </a:extLst>
        </xdr:cNvPr>
        <xdr:cNvSpPr/>
      </xdr:nvSpPr>
      <xdr:spPr>
        <a:xfrm>
          <a:off x="18605500" y="1836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D9D72766-085D-42B5-81A5-2339E62709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9F97F09-7D2F-4B1C-9E79-5A489EE2D0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17E30EDE-A024-44F1-B9E7-34499849DC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D447424-D8B6-42F1-818C-CCC09B15B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B78E0E61-5394-4FA3-811F-37564525AF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162016</xdr:rowOff>
    </xdr:from>
    <xdr:to>
      <xdr:col>116</xdr:col>
      <xdr:colOff>114300</xdr:colOff>
      <xdr:row>108</xdr:row>
      <xdr:rowOff>92166</xdr:rowOff>
    </xdr:to>
    <xdr:sp macro="" textlink="">
      <xdr:nvSpPr>
        <xdr:cNvPr id="811" name="楕円 810">
          <a:extLst>
            <a:ext uri="{FF2B5EF4-FFF2-40B4-BE49-F238E27FC236}">
              <a16:creationId xmlns:a16="http://schemas.microsoft.com/office/drawing/2014/main" id="{154A7500-D7B7-425B-ABFC-DFC8EAB809AB}"/>
            </a:ext>
          </a:extLst>
        </xdr:cNvPr>
        <xdr:cNvSpPr/>
      </xdr:nvSpPr>
      <xdr:spPr>
        <a:xfrm>
          <a:off x="221107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76943</xdr:rowOff>
    </xdr:from>
    <xdr:ext cx="469744" cy="259045"/>
    <xdr:sp macro="" textlink="">
      <xdr:nvSpPr>
        <xdr:cNvPr id="812" name="【公民館】&#10;一人当たり面積該当値テキスト">
          <a:extLst>
            <a:ext uri="{FF2B5EF4-FFF2-40B4-BE49-F238E27FC236}">
              <a16:creationId xmlns:a16="http://schemas.microsoft.com/office/drawing/2014/main" id="{04075B2F-31B4-4324-B3A9-90B27EA053D5}"/>
            </a:ext>
          </a:extLst>
        </xdr:cNvPr>
        <xdr:cNvSpPr txBox="1"/>
      </xdr:nvSpPr>
      <xdr:spPr>
        <a:xfrm>
          <a:off x="22199600" y="18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813" name="楕円 812">
          <a:extLst>
            <a:ext uri="{FF2B5EF4-FFF2-40B4-BE49-F238E27FC236}">
              <a16:creationId xmlns:a16="http://schemas.microsoft.com/office/drawing/2014/main" id="{6579C4F5-8FAE-4C9D-9EB5-081E64ED04BC}"/>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41366</xdr:rowOff>
    </xdr:from>
    <xdr:to>
      <xdr:col>116</xdr:col>
      <xdr:colOff>63500</xdr:colOff>
      <xdr:row>108</xdr:row>
      <xdr:rowOff>45720</xdr:rowOff>
    </xdr:to>
    <xdr:cxnSp macro="">
      <xdr:nvCxnSpPr>
        <xdr:cNvPr id="814" name="直線コネクタ 813">
          <a:extLst>
            <a:ext uri="{FF2B5EF4-FFF2-40B4-BE49-F238E27FC236}">
              <a16:creationId xmlns:a16="http://schemas.microsoft.com/office/drawing/2014/main" id="{607EA4F6-34DC-4674-8AF3-991127ECA7E3}"/>
            </a:ext>
          </a:extLst>
        </xdr:cNvPr>
        <xdr:cNvCxnSpPr/>
      </xdr:nvCxnSpPr>
      <xdr:spPr>
        <a:xfrm flipV="1">
          <a:off x="21323300" y="1855796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168548</xdr:rowOff>
    </xdr:from>
    <xdr:to>
      <xdr:col>107</xdr:col>
      <xdr:colOff>101600</xdr:colOff>
      <xdr:row>108</xdr:row>
      <xdr:rowOff>98698</xdr:rowOff>
    </xdr:to>
    <xdr:sp macro="" textlink="">
      <xdr:nvSpPr>
        <xdr:cNvPr id="815" name="楕円 814">
          <a:extLst>
            <a:ext uri="{FF2B5EF4-FFF2-40B4-BE49-F238E27FC236}">
              <a16:creationId xmlns:a16="http://schemas.microsoft.com/office/drawing/2014/main" id="{CE53F277-50AA-4FDB-8323-409E548C0E46}"/>
            </a:ext>
          </a:extLst>
        </xdr:cNvPr>
        <xdr:cNvSpPr/>
      </xdr:nvSpPr>
      <xdr:spPr>
        <a:xfrm>
          <a:off x="20383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47898</xdr:rowOff>
    </xdr:to>
    <xdr:cxnSp macro="">
      <xdr:nvCxnSpPr>
        <xdr:cNvPr id="816" name="直線コネクタ 815">
          <a:extLst>
            <a:ext uri="{FF2B5EF4-FFF2-40B4-BE49-F238E27FC236}">
              <a16:creationId xmlns:a16="http://schemas.microsoft.com/office/drawing/2014/main" id="{25120016-90E9-4486-ACBD-05242A0E7EAB}"/>
            </a:ext>
          </a:extLst>
        </xdr:cNvPr>
        <xdr:cNvCxnSpPr/>
      </xdr:nvCxnSpPr>
      <xdr:spPr>
        <a:xfrm flipV="1">
          <a:off x="20434300" y="1856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817" name="楕円 816">
          <a:extLst>
            <a:ext uri="{FF2B5EF4-FFF2-40B4-BE49-F238E27FC236}">
              <a16:creationId xmlns:a16="http://schemas.microsoft.com/office/drawing/2014/main" id="{6DF2EDE3-5C59-45E5-91EB-8EF40E8221DC}"/>
            </a:ext>
          </a:extLst>
        </xdr:cNvPr>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47898</xdr:rowOff>
    </xdr:from>
    <xdr:to>
      <xdr:col>107</xdr:col>
      <xdr:colOff>50800</xdr:colOff>
      <xdr:row>108</xdr:row>
      <xdr:rowOff>50074</xdr:rowOff>
    </xdr:to>
    <xdr:cxnSp macro="">
      <xdr:nvCxnSpPr>
        <xdr:cNvPr id="818" name="直線コネクタ 817">
          <a:extLst>
            <a:ext uri="{FF2B5EF4-FFF2-40B4-BE49-F238E27FC236}">
              <a16:creationId xmlns:a16="http://schemas.microsoft.com/office/drawing/2014/main" id="{4FE2D1CD-B461-489C-94E3-43BA787A95A3}"/>
            </a:ext>
          </a:extLst>
        </xdr:cNvPr>
        <xdr:cNvCxnSpPr/>
      </xdr:nvCxnSpPr>
      <xdr:spPr>
        <a:xfrm flipV="1">
          <a:off x="19545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1451</xdr:rowOff>
    </xdr:from>
    <xdr:to>
      <xdr:col>98</xdr:col>
      <xdr:colOff>38100</xdr:colOff>
      <xdr:row>108</xdr:row>
      <xdr:rowOff>103051</xdr:rowOff>
    </xdr:to>
    <xdr:sp macro="" textlink="">
      <xdr:nvSpPr>
        <xdr:cNvPr id="819" name="楕円 818">
          <a:extLst>
            <a:ext uri="{FF2B5EF4-FFF2-40B4-BE49-F238E27FC236}">
              <a16:creationId xmlns:a16="http://schemas.microsoft.com/office/drawing/2014/main" id="{AAD0B7C9-E878-4D5D-B928-96E307842047}"/>
            </a:ext>
          </a:extLst>
        </xdr:cNvPr>
        <xdr:cNvSpPr/>
      </xdr:nvSpPr>
      <xdr:spPr>
        <a:xfrm>
          <a:off x="18605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50074</xdr:rowOff>
    </xdr:from>
    <xdr:to>
      <xdr:col>102</xdr:col>
      <xdr:colOff>114300</xdr:colOff>
      <xdr:row>108</xdr:row>
      <xdr:rowOff>52251</xdr:rowOff>
    </xdr:to>
    <xdr:cxnSp macro="">
      <xdr:nvCxnSpPr>
        <xdr:cNvPr id="820" name="直線コネクタ 819">
          <a:extLst>
            <a:ext uri="{FF2B5EF4-FFF2-40B4-BE49-F238E27FC236}">
              <a16:creationId xmlns:a16="http://schemas.microsoft.com/office/drawing/2014/main" id="{9F8348D1-13E2-4B42-A64A-05FB2508DBDF}"/>
            </a:ext>
          </a:extLst>
        </xdr:cNvPr>
        <xdr:cNvCxnSpPr/>
      </xdr:nvCxnSpPr>
      <xdr:spPr>
        <a:xfrm flipV="1">
          <a:off x="18656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821" name="n_1aveValue【公民館】&#10;一人当たり面積">
          <a:extLst>
            <a:ext uri="{FF2B5EF4-FFF2-40B4-BE49-F238E27FC236}">
              <a16:creationId xmlns:a16="http://schemas.microsoft.com/office/drawing/2014/main" id="{0E72AD40-B563-4548-904E-5FE43002982F}"/>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822" name="n_2aveValue【公民館】&#10;一人当たり面積">
          <a:extLst>
            <a:ext uri="{FF2B5EF4-FFF2-40B4-BE49-F238E27FC236}">
              <a16:creationId xmlns:a16="http://schemas.microsoft.com/office/drawing/2014/main" id="{09F744F9-B9F5-46B3-9DBD-79B0A3E25175}"/>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23" name="n_3aveValue【公民館】&#10;一人当たり面積">
          <a:extLst>
            <a:ext uri="{FF2B5EF4-FFF2-40B4-BE49-F238E27FC236}">
              <a16:creationId xmlns:a16="http://schemas.microsoft.com/office/drawing/2014/main" id="{5C3144E4-0C64-4040-A328-42F723083C62}"/>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134275</xdr:rowOff>
    </xdr:from>
    <xdr:ext cx="469744" cy="259045"/>
    <xdr:sp macro="" textlink="">
      <xdr:nvSpPr>
        <xdr:cNvPr id="824" name="n_4aveValue【公民館】&#10;一人当たり面積">
          <a:extLst>
            <a:ext uri="{FF2B5EF4-FFF2-40B4-BE49-F238E27FC236}">
              <a16:creationId xmlns:a16="http://schemas.microsoft.com/office/drawing/2014/main" id="{7BA11C94-6463-4B46-B978-8950C7597F89}"/>
            </a:ext>
          </a:extLst>
        </xdr:cNvPr>
        <xdr:cNvSpPr txBox="1"/>
      </xdr:nvSpPr>
      <xdr:spPr>
        <a:xfrm>
          <a:off x="18421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25" name="n_1mainValue【公民館】&#10;一人当たり面積">
          <a:extLst>
            <a:ext uri="{FF2B5EF4-FFF2-40B4-BE49-F238E27FC236}">
              <a16:creationId xmlns:a16="http://schemas.microsoft.com/office/drawing/2014/main" id="{6E13082D-E924-4027-903F-A061808E626A}"/>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89825</xdr:rowOff>
    </xdr:from>
    <xdr:ext cx="469744" cy="259045"/>
    <xdr:sp macro="" textlink="">
      <xdr:nvSpPr>
        <xdr:cNvPr id="826" name="n_2mainValue【公民館】&#10;一人当たり面積">
          <a:extLst>
            <a:ext uri="{FF2B5EF4-FFF2-40B4-BE49-F238E27FC236}">
              <a16:creationId xmlns:a16="http://schemas.microsoft.com/office/drawing/2014/main" id="{FB1B5F1B-D0E7-44DF-850B-462C7F4EA496}"/>
            </a:ext>
          </a:extLst>
        </xdr:cNvPr>
        <xdr:cNvSpPr txBox="1"/>
      </xdr:nvSpPr>
      <xdr:spPr>
        <a:xfrm>
          <a:off x="20199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827" name="n_3mainValue【公民館】&#10;一人当たり面積">
          <a:extLst>
            <a:ext uri="{FF2B5EF4-FFF2-40B4-BE49-F238E27FC236}">
              <a16:creationId xmlns:a16="http://schemas.microsoft.com/office/drawing/2014/main" id="{A8B8652B-3A02-4FC7-BF24-C39C1936AAAA}"/>
            </a:ext>
          </a:extLst>
        </xdr:cNvPr>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94178</xdr:rowOff>
    </xdr:from>
    <xdr:ext cx="469744" cy="259045"/>
    <xdr:sp macro="" textlink="">
      <xdr:nvSpPr>
        <xdr:cNvPr id="828" name="n_4mainValue【公民館】&#10;一人当たり面積">
          <a:extLst>
            <a:ext uri="{FF2B5EF4-FFF2-40B4-BE49-F238E27FC236}">
              <a16:creationId xmlns:a16="http://schemas.microsoft.com/office/drawing/2014/main" id="{F4EC4900-AC10-4059-B31D-C1F8B606212A}"/>
            </a:ext>
          </a:extLst>
        </xdr:cNvPr>
        <xdr:cNvSpPr txBox="1"/>
      </xdr:nvSpPr>
      <xdr:spPr>
        <a:xfrm>
          <a:off x="18421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31B009EB-D482-4CD7-9117-19E4BBFEA5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E76F3AB3-3D8E-42EB-8BF6-CE4A7BFB30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1E6DC53E-FA59-4275-BA16-0AB1B292BA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年経過しており、また公民館は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施設あり建築年は昭和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年であるため、公共施設等個別施設管理計画に基づき、老朽化対策に取り組んでいく。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校が統合し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校となり、令和元年度には小学校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校が統合し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校となったことから、一人当たり面積が減少している。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1062AB-E65D-459A-AD6C-0399743D58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61AF08-23D4-4AA3-AF8F-30B1926869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5B08C5-D904-40F9-991E-8D0C43E330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B9BD78-6E48-4754-A819-B6CBEC6035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970BF3-694B-4077-952F-52F714BDBB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C458CE-0D63-4ADE-B3EB-60976F33E9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E1C409-BCD4-4933-AD29-96BF615569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CA4E02-49EA-4951-8E30-8F145E5A27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4C9D7-8505-4A1D-9A79-0FA853145C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4A402D-C7F6-4F6F-8CE9-5C4327BDB2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ADD1DB-53A7-4962-BEC1-0E853A9333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FEA784-F5E7-45C9-BAE2-43633FCC6E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959448-7121-42E7-B1C2-9CD4884F46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E9E2F2-9DFE-41F9-AAE2-85AA522B1B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53D431-E64C-440E-8814-BE8DDFD4A1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DE58B8-3D56-4485-A986-E19B92A97EC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E41765-B3B8-4114-80C9-4D94E53EEB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1F873B-D795-4D24-9B70-BAF07119A3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75D193-DC32-4DA8-8E08-5955CEA1FF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B4E8A-F310-47F9-9BA8-AA4FBCA6FD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D558A9-53D4-45B5-AF5F-C5ADF5BEA4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22CBA5-7101-4DC8-B1F1-C5322581F3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E59C8E-7779-4B0B-A670-D3E37E16FA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71B688-AB1D-4622-8BA0-FC2F9F6857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DF0711-4035-4991-B70B-9411A3C320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195DC0-7167-498C-90F6-2951AFC092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F4F348-97B8-4B0F-8106-0B70170A9D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87C238-946C-4385-BD9A-9A74FCCA53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FCBA19-F4D0-4D38-BB37-497C3B240A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3F8BC7E-DA99-4DC1-9713-20F48476F5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D8E824-9CB6-46B6-8E37-B64B0F90E0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323645-70BA-4C13-B4D5-3D20149E5D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5A50EB-110C-4359-8315-7695AA0E60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ECCA21-F407-47B0-AA46-7D1860FCF0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50B4B3-89C4-48F1-8901-21A0690FE7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F6A8EE-5212-4C42-A738-D12CE9241E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90B872-AA37-43FF-B107-07E5826CB4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9826DA-6C90-4154-A5EA-E576CD1A75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E8890C-D57F-47A9-8380-677753CE32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560133-CE12-470B-8EC4-EAA8553611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8C2E67-0FF5-43D9-BC32-31E1823545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DED821-2205-4C85-B595-131B6171A8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89872D4-D736-47AF-BF80-6E29867181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CA2AB7-27C9-4900-BA88-1CF0B168860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DCB632-7B4E-493B-BD8F-CF2D876EE3A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E357D5-47E5-4AF7-8375-58B53C038BD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E5D05D-9586-4AE3-8D7C-B64D7E3DE9F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06545E-5960-48BE-96C0-56AED635CF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F7ECFF-3EBB-4EE0-829E-EA451AA602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BA1454-CC27-44EA-B200-68B86B4C988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AEF903D-871D-4C46-9247-8A02F49A58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755CD8-6767-43E5-A549-59A685F030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95142E-2C54-4429-9F8A-9CFD3A73B39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DE00E2-40B4-40AD-9BAD-434DEF3813A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55A296-8A9C-45B0-9160-1BD0295F02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2C9E5FA-685C-4AD6-8125-DFA9490468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243BA28-FBF2-44A7-96A9-C9D71CEB352C}"/>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AA29B6A-AFC2-4BBE-87E2-B16EA543B15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9342511-818E-4875-BE43-356A7D1BC89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C62B5F2B-D245-40C0-B19E-3479F4CF2481}"/>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991DEE1-7205-49D4-8D70-A2889282F9C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BABBADA5-D250-4858-839D-55A00690259B}"/>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2439FB52-4718-4047-BB06-3C10495A159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505DA059-3E6E-467D-BF9C-69B1F4E829A5}"/>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EFFF592B-74E2-4D20-9992-E3D4F5BAF08C}"/>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11F06F1B-044E-47A7-95AE-8E719ED73F29}"/>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F35337BF-3F33-4FF2-B1FD-78BA177E8231}"/>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556367-567D-40B5-B7DE-E58B9EAE1F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FE1505-6DD3-44D5-B611-D818C0386E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B776B6-70AD-4038-9BDF-0D60F27F72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DD1CE8-1246-45C1-9F95-9239B134CC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833D24D-4165-4490-999B-BEA599D7D8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72465427-BB76-4DF2-A119-D7CC3B157F96}"/>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2250F26D-7FC6-41E5-BE4C-B798E71E8A78}"/>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B4A7F7C1-B83D-4768-B79B-3B69FE69527A}"/>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0AF613CE-CC03-45AF-91F7-C0B7F86B6EE1}"/>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EFA5DDE-1027-4B4F-834F-E00C40FFB71E}"/>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8DA4E562-D14B-48ED-B9D7-358C405CFFF7}"/>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0617E0D5-EE5B-46C9-B32C-B2AEE6009B17}"/>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7B58241D-3E8B-4763-BCE7-DFE05DD2FDF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934F982A-7CB9-43E0-AF51-90B4B29CBB1C}"/>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2E98E033-D33C-45DC-98EE-E287333566FF}"/>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1AC08350-2480-49A2-AC64-08F1CBD9156A}"/>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a:extLst>
            <a:ext uri="{FF2B5EF4-FFF2-40B4-BE49-F238E27FC236}">
              <a16:creationId xmlns:a16="http://schemas.microsoft.com/office/drawing/2014/main" id="{BA7318FF-B98F-415A-B407-8929EC6D1327}"/>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a:extLst>
            <a:ext uri="{FF2B5EF4-FFF2-40B4-BE49-F238E27FC236}">
              <a16:creationId xmlns:a16="http://schemas.microsoft.com/office/drawing/2014/main" id="{1914A0DB-EBD8-41EC-8EF0-2F45E25A1E48}"/>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FAEE9C57-8734-4040-B56D-0E64588BB27B}"/>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95F143A5-BDED-40BE-BE68-12C2BCEC4831}"/>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2A9DB35D-D460-4A9C-8FF4-5F9DBBC20E48}"/>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C53C783F-B76C-4C40-A26E-86D62EA9AC42}"/>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B99C05F2-7AB2-4357-B170-ECD4C253BF07}"/>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9F290E-6F4F-4B93-ABB2-1DF2EBA881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68DB8EA-9CE3-409F-A723-260A300B16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318B8F0-F164-45CB-998A-07FB849D0C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04B2F1-46E4-4961-949F-DB5E2B9CC93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86E62E7-CAC0-4D99-82C9-3BADD4B176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79839F8-3917-4378-BF49-4A916D97AD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7DFD4B1-1E39-45A8-BDF7-A606B8FEAC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BEF82D8-77BC-4B3C-9F8D-EF41F3D0F2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906D820-EE1C-4EE5-A80D-033E67C99F9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C75FA7-66B2-4F89-95B3-2B701EE87F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ACD7635-7BBA-4B4E-BD9B-66E3808C940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A9AF77D-7708-4637-987B-F1E107603ED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1266DAB-F758-412C-80C0-63FF48674F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6F9A581-9829-4D34-9BF9-8DB4CE4D9EB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8D23E5A-817B-4DCE-99B7-97FFD27BF4C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7680DD09-1492-4194-9ED2-3599E2B51CD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EC0AD38-1085-4510-81E5-F1646A09E5F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0C76F36-6B22-412F-A7F6-37F109D4F8F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035ADCB-AB8F-4355-9FB1-4893E9C3DBD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E55DDFA-EFC0-4CA7-80EE-A6FF3ED3FD82}"/>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97B523CF-BC5F-4FB4-80B7-7C1095C6919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66967AC-274D-444C-804C-ACD235FB97F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2C49955-4562-4612-AA12-9B1BFE7445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DA8CDA2-6DEB-4302-ADB4-AA5F248AFA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314FD45-2C88-4B10-8F2B-625D7CA951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26EA9814-60BA-4EE4-83A7-F966FF46FACD}"/>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07ED9727-620F-4027-B040-87AA2DC00C83}"/>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D3417DE5-04CB-43B8-AFEA-9D66DD69BBC7}"/>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38B5747A-951C-4668-8A09-EEE3A3C14B0D}"/>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2770D011-91A4-4798-9365-98AAF3028429}"/>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22" name="【図書館】&#10;一人当たり面積平均値テキスト">
          <a:extLst>
            <a:ext uri="{FF2B5EF4-FFF2-40B4-BE49-F238E27FC236}">
              <a16:creationId xmlns:a16="http://schemas.microsoft.com/office/drawing/2014/main" id="{65D57F2B-D4EC-4701-868B-06396DDD5EC7}"/>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A4351842-E381-4B29-9AB1-59E5380030E6}"/>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817F2712-666A-4A71-B4A8-D7F7B5D7B0B0}"/>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C85E1977-5898-456B-9361-3F050314C7DC}"/>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13BDA5A9-EC96-45A9-B4D4-3C850AD10E03}"/>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169635</xdr:rowOff>
    </xdr:from>
    <xdr:to>
      <xdr:col>36</xdr:col>
      <xdr:colOff>165100</xdr:colOff>
      <xdr:row>38</xdr:row>
      <xdr:rowOff>99785</xdr:rowOff>
    </xdr:to>
    <xdr:sp macro="" textlink="">
      <xdr:nvSpPr>
        <xdr:cNvPr id="127" name="フローチャート: 判断 126">
          <a:extLst>
            <a:ext uri="{FF2B5EF4-FFF2-40B4-BE49-F238E27FC236}">
              <a16:creationId xmlns:a16="http://schemas.microsoft.com/office/drawing/2014/main" id="{3B50BD17-E41E-443E-9EA6-6D06D5BD8CBE}"/>
            </a:ext>
          </a:extLst>
        </xdr:cNvPr>
        <xdr:cNvSpPr/>
      </xdr:nvSpPr>
      <xdr:spPr>
        <a:xfrm>
          <a:off x="6921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DAF344-F649-44CF-BDDC-996990D22C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183264-9211-404B-803E-008B79BFCC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E3137AF-91C3-44D5-9BD3-E2D8559AA4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B655558-BA0F-45BD-940F-E1D967C6BF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0C292FC-CA17-4058-B82F-F17D64F8A6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33" name="楕円 132">
          <a:extLst>
            <a:ext uri="{FF2B5EF4-FFF2-40B4-BE49-F238E27FC236}">
              <a16:creationId xmlns:a16="http://schemas.microsoft.com/office/drawing/2014/main" id="{BE29B680-20B5-4F17-8517-EE0DAF5F2B72}"/>
            </a:ext>
          </a:extLst>
        </xdr:cNvPr>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34" name="【図書館】&#10;一人当たり面積該当値テキスト">
          <a:extLst>
            <a:ext uri="{FF2B5EF4-FFF2-40B4-BE49-F238E27FC236}">
              <a16:creationId xmlns:a16="http://schemas.microsoft.com/office/drawing/2014/main" id="{4022FE3C-D59E-4EE8-9957-14F4A995796C}"/>
            </a:ext>
          </a:extLst>
        </xdr:cNvPr>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35" name="楕円 134">
          <a:extLst>
            <a:ext uri="{FF2B5EF4-FFF2-40B4-BE49-F238E27FC236}">
              <a16:creationId xmlns:a16="http://schemas.microsoft.com/office/drawing/2014/main" id="{9ACB0594-1520-4DA6-BCC8-1229D2EE7525}"/>
            </a:ext>
          </a:extLst>
        </xdr:cNvPr>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36" name="直線コネクタ 135">
          <a:extLst>
            <a:ext uri="{FF2B5EF4-FFF2-40B4-BE49-F238E27FC236}">
              <a16:creationId xmlns:a16="http://schemas.microsoft.com/office/drawing/2014/main" id="{BE2F747C-F68F-4C77-A6CD-F6EE9C1BF80B}"/>
            </a:ext>
          </a:extLst>
        </xdr:cNvPr>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93435</xdr:rowOff>
    </xdr:from>
    <xdr:to>
      <xdr:col>46</xdr:col>
      <xdr:colOff>38100</xdr:colOff>
      <xdr:row>42</xdr:row>
      <xdr:rowOff>23585</xdr:rowOff>
    </xdr:to>
    <xdr:sp macro="" textlink="">
      <xdr:nvSpPr>
        <xdr:cNvPr id="137" name="楕円 136">
          <a:extLst>
            <a:ext uri="{FF2B5EF4-FFF2-40B4-BE49-F238E27FC236}">
              <a16:creationId xmlns:a16="http://schemas.microsoft.com/office/drawing/2014/main" id="{1F757891-4735-4FE7-BACE-6D815AAF0A97}"/>
            </a:ext>
          </a:extLst>
        </xdr:cNvPr>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38" name="直線コネクタ 137">
          <a:extLst>
            <a:ext uri="{FF2B5EF4-FFF2-40B4-BE49-F238E27FC236}">
              <a16:creationId xmlns:a16="http://schemas.microsoft.com/office/drawing/2014/main" id="{6E22FE9F-5413-4079-91F1-DB1648EDD549}"/>
            </a:ext>
          </a:extLst>
        </xdr:cNvPr>
        <xdr:cNvCxnSpPr/>
      </xdr:nvCxnSpPr>
      <xdr:spPr>
        <a:xfrm>
          <a:off x="8750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39" name="楕円 138">
          <a:extLst>
            <a:ext uri="{FF2B5EF4-FFF2-40B4-BE49-F238E27FC236}">
              <a16:creationId xmlns:a16="http://schemas.microsoft.com/office/drawing/2014/main" id="{EC6D6846-5613-4050-B0A0-F35257F13BCC}"/>
            </a:ext>
          </a:extLst>
        </xdr:cNvPr>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144235</xdr:rowOff>
    </xdr:from>
    <xdr:to>
      <xdr:col>45</xdr:col>
      <xdr:colOff>177800</xdr:colOff>
      <xdr:row>41</xdr:row>
      <xdr:rowOff>144235</xdr:rowOff>
    </xdr:to>
    <xdr:cxnSp macro="">
      <xdr:nvCxnSpPr>
        <xdr:cNvPr id="140" name="直線コネクタ 139">
          <a:extLst>
            <a:ext uri="{FF2B5EF4-FFF2-40B4-BE49-F238E27FC236}">
              <a16:creationId xmlns:a16="http://schemas.microsoft.com/office/drawing/2014/main" id="{D1368171-FB15-48F5-B8CB-C9CC51B2ECC2}"/>
            </a:ext>
          </a:extLst>
        </xdr:cNvPr>
        <xdr:cNvCxnSpPr/>
      </xdr:nvCxnSpPr>
      <xdr:spPr>
        <a:xfrm>
          <a:off x="7861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93435</xdr:rowOff>
    </xdr:from>
    <xdr:to>
      <xdr:col>36</xdr:col>
      <xdr:colOff>165100</xdr:colOff>
      <xdr:row>42</xdr:row>
      <xdr:rowOff>23585</xdr:rowOff>
    </xdr:to>
    <xdr:sp macro="" textlink="">
      <xdr:nvSpPr>
        <xdr:cNvPr id="141" name="楕円 140">
          <a:extLst>
            <a:ext uri="{FF2B5EF4-FFF2-40B4-BE49-F238E27FC236}">
              <a16:creationId xmlns:a16="http://schemas.microsoft.com/office/drawing/2014/main" id="{7D9323F1-36A5-4B2A-B710-BD789316347E}"/>
            </a:ext>
          </a:extLst>
        </xdr:cNvPr>
        <xdr:cNvSpPr/>
      </xdr:nvSpPr>
      <xdr:spPr>
        <a:xfrm>
          <a:off x="6921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144235</xdr:rowOff>
    </xdr:from>
    <xdr:to>
      <xdr:col>41</xdr:col>
      <xdr:colOff>50800</xdr:colOff>
      <xdr:row>41</xdr:row>
      <xdr:rowOff>144235</xdr:rowOff>
    </xdr:to>
    <xdr:cxnSp macro="">
      <xdr:nvCxnSpPr>
        <xdr:cNvPr id="142" name="直線コネクタ 141">
          <a:extLst>
            <a:ext uri="{FF2B5EF4-FFF2-40B4-BE49-F238E27FC236}">
              <a16:creationId xmlns:a16="http://schemas.microsoft.com/office/drawing/2014/main" id="{6EC10CF3-229F-4E92-9E36-256657251218}"/>
            </a:ext>
          </a:extLst>
        </xdr:cNvPr>
        <xdr:cNvCxnSpPr/>
      </xdr:nvCxnSpPr>
      <xdr:spPr>
        <a:xfrm>
          <a:off x="6972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43" name="n_1aveValue【図書館】&#10;一人当たり面積">
          <a:extLst>
            <a:ext uri="{FF2B5EF4-FFF2-40B4-BE49-F238E27FC236}">
              <a16:creationId xmlns:a16="http://schemas.microsoft.com/office/drawing/2014/main" id="{D6C5D531-CF1C-446D-8F5B-0C3714CE7112}"/>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4" name="n_2aveValue【図書館】&#10;一人当たり面積">
          <a:extLst>
            <a:ext uri="{FF2B5EF4-FFF2-40B4-BE49-F238E27FC236}">
              <a16:creationId xmlns:a16="http://schemas.microsoft.com/office/drawing/2014/main" id="{CDFA1404-8D14-4DF6-8C7D-044A12428549}"/>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5" name="n_3aveValue【図書館】&#10;一人当たり面積">
          <a:extLst>
            <a:ext uri="{FF2B5EF4-FFF2-40B4-BE49-F238E27FC236}">
              <a16:creationId xmlns:a16="http://schemas.microsoft.com/office/drawing/2014/main" id="{316BDA6E-B3D9-4DE0-AB0E-5E4E92370835}"/>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116313</xdr:rowOff>
    </xdr:from>
    <xdr:ext cx="469744" cy="259045"/>
    <xdr:sp macro="" textlink="">
      <xdr:nvSpPr>
        <xdr:cNvPr id="146" name="n_4aveValue【図書館】&#10;一人当たり面積">
          <a:extLst>
            <a:ext uri="{FF2B5EF4-FFF2-40B4-BE49-F238E27FC236}">
              <a16:creationId xmlns:a16="http://schemas.microsoft.com/office/drawing/2014/main" id="{A80F623B-E5B8-4F9A-8B8A-0E8C02E2DE05}"/>
            </a:ext>
          </a:extLst>
        </xdr:cNvPr>
        <xdr:cNvSpPr txBox="1"/>
      </xdr:nvSpPr>
      <xdr:spPr>
        <a:xfrm>
          <a:off x="6737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14712</xdr:rowOff>
    </xdr:from>
    <xdr:ext cx="469744" cy="259045"/>
    <xdr:sp macro="" textlink="">
      <xdr:nvSpPr>
        <xdr:cNvPr id="147" name="n_1mainValue【図書館】&#10;一人当たり面積">
          <a:extLst>
            <a:ext uri="{FF2B5EF4-FFF2-40B4-BE49-F238E27FC236}">
              <a16:creationId xmlns:a16="http://schemas.microsoft.com/office/drawing/2014/main" id="{CDB7E6D4-5544-4274-9260-945182F5BCF6}"/>
            </a:ext>
          </a:extLst>
        </xdr:cNvPr>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48" name="n_2mainValue【図書館】&#10;一人当たり面積">
          <a:extLst>
            <a:ext uri="{FF2B5EF4-FFF2-40B4-BE49-F238E27FC236}">
              <a16:creationId xmlns:a16="http://schemas.microsoft.com/office/drawing/2014/main" id="{ADC3E35D-7354-4985-915B-D0B1AF24FD1D}"/>
            </a:ext>
          </a:extLst>
        </xdr:cNvPr>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49" name="n_3mainValue【図書館】&#10;一人当たり面積">
          <a:extLst>
            <a:ext uri="{FF2B5EF4-FFF2-40B4-BE49-F238E27FC236}">
              <a16:creationId xmlns:a16="http://schemas.microsoft.com/office/drawing/2014/main" id="{4151117F-C1E4-4170-9544-7097198B7E9B}"/>
            </a:ext>
          </a:extLst>
        </xdr:cNvPr>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14712</xdr:rowOff>
    </xdr:from>
    <xdr:ext cx="469744" cy="259045"/>
    <xdr:sp macro="" textlink="">
      <xdr:nvSpPr>
        <xdr:cNvPr id="150" name="n_4mainValue【図書館】&#10;一人当たり面積">
          <a:extLst>
            <a:ext uri="{FF2B5EF4-FFF2-40B4-BE49-F238E27FC236}">
              <a16:creationId xmlns:a16="http://schemas.microsoft.com/office/drawing/2014/main" id="{7201810C-46F0-467D-BC45-20099695B3E7}"/>
            </a:ext>
          </a:extLst>
        </xdr:cNvPr>
        <xdr:cNvSpPr txBox="1"/>
      </xdr:nvSpPr>
      <xdr:spPr>
        <a:xfrm>
          <a:off x="6737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1F169CB-4614-48A8-A6FB-8F029FD1B3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1648CEB-2079-44C8-B652-F12B523E94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E7B498E-B441-4843-A29F-0BE31BAFC5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9DEDDAE-A8B7-4C53-9A26-69177BDC98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E1EE047F-6B52-4CB2-B8A7-9BA48D60D3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12E2E1F-1004-4DB6-97F0-61AC104C41E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94C7664-364A-4690-9D04-50569F221F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738E933F-9BB8-4D44-B0AF-9B1609AD1C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AEE91CB-49EC-478A-A802-D8EDDE043B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ADEBF84-D567-43C6-B9AF-5605672501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B49D7C-9B16-4F57-94EF-863B2FD6D3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785C04E9-E38F-43A7-A965-94AEACB4713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3C2ED0F9-5453-47D4-B821-756C7364FCE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B55E71BE-ACC3-4E24-A866-28BBD807E11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3478CF7E-7DFE-4733-995D-1B06ABDC376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37B64B23-A7BF-4689-9809-EAD14A94651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CBEFB266-1696-45B6-849E-6324EBF2458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27816A7D-49DD-4BED-A7CA-53BCDB6B65D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4EDB7C10-3262-4EE6-8D0B-615D486F9FB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3ADF7D4A-E4BA-4BB5-9657-DD4255B823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195249A6-00F7-4EC6-8B6C-19A3365BA94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DFBDDA9-8153-43E6-AD09-66AA73F838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3771E76F-EE2A-423F-BED5-29C0E55B48C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267C267-0F4B-4A5E-AA5E-C4BADBCFF986}"/>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80FAB468-2ABD-4B3A-8922-3ABB096838F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AF52530-F57A-4A81-B0B9-F1BD1665555A}"/>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5688F6F2-54A7-4944-8F1F-24DC314082AA}"/>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015347D-422C-47BF-A59F-138CF9144D02}"/>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296A48FF-7CFE-47AC-8B01-BDA0BC9735A9}"/>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E62D8308-439B-4944-8700-45D9AF7991A6}"/>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E153EE2D-FB5C-4C8C-9800-5614DAEF2CDE}"/>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3A150017-B46F-4145-A864-79383C40D056}"/>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159512</xdr:rowOff>
    </xdr:from>
    <xdr:to>
      <xdr:col>6</xdr:col>
      <xdr:colOff>38100</xdr:colOff>
      <xdr:row>58</xdr:row>
      <xdr:rowOff>89662</xdr:rowOff>
    </xdr:to>
    <xdr:sp macro="" textlink="">
      <xdr:nvSpPr>
        <xdr:cNvPr id="183" name="フローチャート: 判断 182">
          <a:extLst>
            <a:ext uri="{FF2B5EF4-FFF2-40B4-BE49-F238E27FC236}">
              <a16:creationId xmlns:a16="http://schemas.microsoft.com/office/drawing/2014/main" id="{3F785FEA-E689-4FC7-A2F4-DEEDB98CA05B}"/>
            </a:ext>
          </a:extLst>
        </xdr:cNvPr>
        <xdr:cNvSpPr/>
      </xdr:nvSpPr>
      <xdr:spPr>
        <a:xfrm>
          <a:off x="1079500" y="99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B95B21-FB8C-4E26-8648-A9AB3C11AF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3A36D69-2948-4EA2-ADB4-AD60920FBC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842DB3-3D76-496E-AFF2-E163B566F6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3022CE-B99B-4924-B69F-7B00C02F79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28389F5-8A0B-4B9F-BD7A-3CB3254110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89" name="楕円 188">
          <a:extLst>
            <a:ext uri="{FF2B5EF4-FFF2-40B4-BE49-F238E27FC236}">
              <a16:creationId xmlns:a16="http://schemas.microsoft.com/office/drawing/2014/main" id="{1A36AF14-CD5B-4791-8C42-E8D5D1597168}"/>
            </a:ext>
          </a:extLst>
        </xdr:cNvPr>
        <xdr:cNvSpPr/>
      </xdr:nvSpPr>
      <xdr:spPr>
        <a:xfrm>
          <a:off x="4584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25925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AC10CF62-3DFC-4894-A086-35320135DAA2}"/>
            </a:ext>
          </a:extLst>
        </xdr:cNvPr>
        <xdr:cNvSpPr txBox="1"/>
      </xdr:nvSpPr>
      <xdr:spPr>
        <a:xfrm>
          <a:off x="4673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91" name="楕円 190">
          <a:extLst>
            <a:ext uri="{FF2B5EF4-FFF2-40B4-BE49-F238E27FC236}">
              <a16:creationId xmlns:a16="http://schemas.microsoft.com/office/drawing/2014/main" id="{D2C047A4-1520-42D9-81E2-46CFC0BC92DC}"/>
            </a:ext>
          </a:extLst>
        </xdr:cNvPr>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98298</xdr:rowOff>
    </xdr:to>
    <xdr:cxnSp macro="">
      <xdr:nvCxnSpPr>
        <xdr:cNvPr id="192" name="直線コネクタ 191">
          <a:extLst>
            <a:ext uri="{FF2B5EF4-FFF2-40B4-BE49-F238E27FC236}">
              <a16:creationId xmlns:a16="http://schemas.microsoft.com/office/drawing/2014/main" id="{09349BDD-3E03-4B08-80CB-EC5500C1D59E}"/>
            </a:ext>
          </a:extLst>
        </xdr:cNvPr>
        <xdr:cNvCxnSpPr/>
      </xdr:nvCxnSpPr>
      <xdr:spPr>
        <a:xfrm>
          <a:off x="3797300" y="103578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93" name="楕円 192">
          <a:extLst>
            <a:ext uri="{FF2B5EF4-FFF2-40B4-BE49-F238E27FC236}">
              <a16:creationId xmlns:a16="http://schemas.microsoft.com/office/drawing/2014/main" id="{3EBA866B-FDB0-4743-8CAF-62582E1D41FF}"/>
            </a:ext>
          </a:extLst>
        </xdr:cNvPr>
        <xdr:cNvSpPr/>
      </xdr:nvSpPr>
      <xdr:spPr>
        <a:xfrm>
          <a:off x="2857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60</xdr:row>
      <xdr:rowOff>70866</xdr:rowOff>
    </xdr:to>
    <xdr:cxnSp macro="">
      <xdr:nvCxnSpPr>
        <xdr:cNvPr id="194" name="直線コネクタ 193">
          <a:extLst>
            <a:ext uri="{FF2B5EF4-FFF2-40B4-BE49-F238E27FC236}">
              <a16:creationId xmlns:a16="http://schemas.microsoft.com/office/drawing/2014/main" id="{CC7842E3-EAF2-454C-873C-5FAAC9BBCFC6}"/>
            </a:ext>
          </a:extLst>
        </xdr:cNvPr>
        <xdr:cNvCxnSpPr/>
      </xdr:nvCxnSpPr>
      <xdr:spPr>
        <a:xfrm>
          <a:off x="2908300" y="103281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5" name="楕円 194">
          <a:extLst>
            <a:ext uri="{FF2B5EF4-FFF2-40B4-BE49-F238E27FC236}">
              <a16:creationId xmlns:a16="http://schemas.microsoft.com/office/drawing/2014/main" id="{DDCA8E56-EFB0-474C-9B38-E1EBB5B72943}"/>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60</xdr:row>
      <xdr:rowOff>41148</xdr:rowOff>
    </xdr:to>
    <xdr:cxnSp macro="">
      <xdr:nvCxnSpPr>
        <xdr:cNvPr id="196" name="直線コネクタ 195">
          <a:extLst>
            <a:ext uri="{FF2B5EF4-FFF2-40B4-BE49-F238E27FC236}">
              <a16:creationId xmlns:a16="http://schemas.microsoft.com/office/drawing/2014/main" id="{B435E574-6501-46AD-B1A9-09E629B6F6EB}"/>
            </a:ext>
          </a:extLst>
        </xdr:cNvPr>
        <xdr:cNvCxnSpPr/>
      </xdr:nvCxnSpPr>
      <xdr:spPr>
        <a:xfrm>
          <a:off x="2019300" y="10195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2FF4FCC9-310D-4D56-8704-7AFAD949F487}"/>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91440</xdr:rowOff>
    </xdr:to>
    <xdr:cxnSp macro="">
      <xdr:nvCxnSpPr>
        <xdr:cNvPr id="198" name="直線コネクタ 197">
          <a:extLst>
            <a:ext uri="{FF2B5EF4-FFF2-40B4-BE49-F238E27FC236}">
              <a16:creationId xmlns:a16="http://schemas.microsoft.com/office/drawing/2014/main" id="{BAC21A09-AE74-4A31-AE09-F3563F9488FD}"/>
            </a:ext>
          </a:extLst>
        </xdr:cNvPr>
        <xdr:cNvCxnSpPr/>
      </xdr:nvCxnSpPr>
      <xdr:spPr>
        <a:xfrm flipV="1">
          <a:off x="1130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B4735D5E-2D18-4881-AEA1-B49E75AB0E33}"/>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BCA4CCB5-D864-4E55-8AAA-1E63C699B822}"/>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201" name="n_3aveValue【体育館・プール】&#10;有形固定資産減価償却率">
          <a:extLst>
            <a:ext uri="{FF2B5EF4-FFF2-40B4-BE49-F238E27FC236}">
              <a16:creationId xmlns:a16="http://schemas.microsoft.com/office/drawing/2014/main" id="{96856373-127A-443B-853B-2B70C2930541}"/>
            </a:ext>
          </a:extLst>
        </xdr:cNvPr>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106189</xdr:rowOff>
    </xdr:from>
    <xdr:ext cx="405111" cy="259045"/>
    <xdr:sp macro="" textlink="">
      <xdr:nvSpPr>
        <xdr:cNvPr id="202" name="n_4aveValue【体育館・プール】&#10;有形固定資産減価償却率">
          <a:extLst>
            <a:ext uri="{FF2B5EF4-FFF2-40B4-BE49-F238E27FC236}">
              <a16:creationId xmlns:a16="http://schemas.microsoft.com/office/drawing/2014/main" id="{25B7EFFB-1D8E-4F75-B8E6-010E2B52D259}"/>
            </a:ext>
          </a:extLst>
        </xdr:cNvPr>
        <xdr:cNvSpPr txBox="1"/>
      </xdr:nvSpPr>
      <xdr:spPr>
        <a:xfrm>
          <a:off x="927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112793</xdr:rowOff>
    </xdr:from>
    <xdr:ext cx="405111" cy="259045"/>
    <xdr:sp macro="" textlink="">
      <xdr:nvSpPr>
        <xdr:cNvPr id="203" name="n_1mainValue【体育館・プール】&#10;有形固定資産減価償却率">
          <a:extLst>
            <a:ext uri="{FF2B5EF4-FFF2-40B4-BE49-F238E27FC236}">
              <a16:creationId xmlns:a16="http://schemas.microsoft.com/office/drawing/2014/main" id="{2683EEE0-2B12-477E-A5AA-91888F7C2936}"/>
            </a:ext>
          </a:extLst>
        </xdr:cNvPr>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83075</xdr:rowOff>
    </xdr:from>
    <xdr:ext cx="405111" cy="259045"/>
    <xdr:sp macro="" textlink="">
      <xdr:nvSpPr>
        <xdr:cNvPr id="204" name="n_2mainValue【体育館・プール】&#10;有形固定資産減価償却率">
          <a:extLst>
            <a:ext uri="{FF2B5EF4-FFF2-40B4-BE49-F238E27FC236}">
              <a16:creationId xmlns:a16="http://schemas.microsoft.com/office/drawing/2014/main" id="{C1E73571-2E10-4CE9-ACA0-0BFD06E89052}"/>
            </a:ext>
          </a:extLst>
        </xdr:cNvPr>
        <xdr:cNvSpPr txBox="1"/>
      </xdr:nvSpPr>
      <xdr:spPr>
        <a:xfrm>
          <a:off x="2705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5" name="n_3mainValue【体育館・プール】&#10;有形固定資産減価償却率">
          <a:extLst>
            <a:ext uri="{FF2B5EF4-FFF2-40B4-BE49-F238E27FC236}">
              <a16:creationId xmlns:a16="http://schemas.microsoft.com/office/drawing/2014/main" id="{34C74951-1EA3-4633-9E93-491EAA650E8C}"/>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6" name="n_4mainValue【体育館・プール】&#10;有形固定資産減価償却率">
          <a:extLst>
            <a:ext uri="{FF2B5EF4-FFF2-40B4-BE49-F238E27FC236}">
              <a16:creationId xmlns:a16="http://schemas.microsoft.com/office/drawing/2014/main" id="{B8596DAE-CF4F-4149-A24B-37024718D8BA}"/>
            </a:ext>
          </a:extLst>
        </xdr:cNvPr>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D95EBDC-A294-43BB-AEF1-4C74DF9CF1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BE8F38-BDF5-432A-8986-8F2C6523EE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C55E04E-36EB-4872-A388-8AF10AB40B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163A7D-4ED3-4DEE-9432-BD7C8A92A9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849B0A-5D22-4589-BC4B-E7C4E6388F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441E21B-A97D-442A-B88D-DBF1061270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CE86290-0918-4CE5-BFC7-1EF4B428CE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750A19A-D026-43FA-B0FC-509E02E97F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26C9DEA-2979-4E35-97C5-C7FFB0D97A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6A2B9E2-D428-4E94-BB5A-DBEB45DFC5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729131-7AB3-446A-8B3A-92C338C679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8651B66A-FFCA-4618-B8AE-2E04EBDA498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8F74509-25F4-4C06-8212-CCDAEB36C11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A05F285-B520-413F-B847-C22BAEF15A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3AC76A1-998F-46CC-92CF-06D8536C12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91B1A796-7E93-4249-B4D9-ABA792B3E8C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321E966-BB35-40D4-83CE-CFF70058625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925B0AEF-AD60-49A5-A741-15579F1DC81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9165BDF-25F7-4F52-A225-47ACD569D69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5C456088-D5D9-44E0-97B8-2502B3311AD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389C74F-60C7-4B8E-9AFE-AB52EB44934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28F37A0C-73FE-4EA6-A932-702EAA5D837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4165639-044A-474B-A2E1-C8B45AC572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30FE20B-2DDE-4A7A-98E6-E48A982185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5F9CB30-23EE-4274-A594-C6DEE29EA6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7FCDE342-5A03-4279-9505-4FAB2C9C3501}"/>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300B862F-3A74-4ACD-8EB7-0527AEC9AF2A}"/>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64E83E6A-A7D5-4EE4-863F-8855A391AAF9}"/>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E33B8F0D-E5A1-40B1-8B75-D25B7FF9DA79}"/>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99DEEABE-E4F3-4C79-8F6E-7908D915F88A}"/>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37" name="【体育館・プール】&#10;一人当たり面積平均値テキスト">
          <a:extLst>
            <a:ext uri="{FF2B5EF4-FFF2-40B4-BE49-F238E27FC236}">
              <a16:creationId xmlns:a16="http://schemas.microsoft.com/office/drawing/2014/main" id="{8CF45317-D2A3-446A-A5E3-C8CB7B0622BC}"/>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3DF708B1-D420-426B-B485-818AE21190B4}"/>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123DCECE-B77A-44E0-BFDA-A9612ECEE904}"/>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159CD97B-A086-4AF0-BEB7-B26AA38D084B}"/>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1061F317-19DA-43EC-BA68-7A11B314887C}"/>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34109</xdr:rowOff>
    </xdr:from>
    <xdr:to>
      <xdr:col>36</xdr:col>
      <xdr:colOff>165100</xdr:colOff>
      <xdr:row>60</xdr:row>
      <xdr:rowOff>135709</xdr:rowOff>
    </xdr:to>
    <xdr:sp macro="" textlink="">
      <xdr:nvSpPr>
        <xdr:cNvPr id="242" name="フローチャート: 判断 241">
          <a:extLst>
            <a:ext uri="{FF2B5EF4-FFF2-40B4-BE49-F238E27FC236}">
              <a16:creationId xmlns:a16="http://schemas.microsoft.com/office/drawing/2014/main" id="{696AAB5C-6657-4CD9-A134-F2137C0DE1BD}"/>
            </a:ext>
          </a:extLst>
        </xdr:cNvPr>
        <xdr:cNvSpPr/>
      </xdr:nvSpPr>
      <xdr:spPr>
        <a:xfrm>
          <a:off x="692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57678F7-F471-4FC7-9082-8B92CD1404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16CE29-8359-4F80-B731-96EE7AF117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33A1EA-8E8F-481E-B5DF-19E32AEB68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09D79BD-13A9-408B-9E90-F53E6552AA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C0DEB73-7DDF-4A4C-BC19-A1871A33E1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55335</xdr:rowOff>
    </xdr:from>
    <xdr:to>
      <xdr:col>55</xdr:col>
      <xdr:colOff>50800</xdr:colOff>
      <xdr:row>58</xdr:row>
      <xdr:rowOff>156935</xdr:rowOff>
    </xdr:to>
    <xdr:sp macro="" textlink="">
      <xdr:nvSpPr>
        <xdr:cNvPr id="248" name="楕円 247">
          <a:extLst>
            <a:ext uri="{FF2B5EF4-FFF2-40B4-BE49-F238E27FC236}">
              <a16:creationId xmlns:a16="http://schemas.microsoft.com/office/drawing/2014/main" id="{1F9E6474-B664-40F1-BDB3-71F1E1FC4F4D}"/>
            </a:ext>
          </a:extLst>
        </xdr:cNvPr>
        <xdr:cNvSpPr/>
      </xdr:nvSpPr>
      <xdr:spPr>
        <a:xfrm>
          <a:off x="10426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78212</xdr:rowOff>
    </xdr:from>
    <xdr:ext cx="469744" cy="259045"/>
    <xdr:sp macro="" textlink="">
      <xdr:nvSpPr>
        <xdr:cNvPr id="249" name="【体育館・プール】&#10;一人当たり面積該当値テキスト">
          <a:extLst>
            <a:ext uri="{FF2B5EF4-FFF2-40B4-BE49-F238E27FC236}">
              <a16:creationId xmlns:a16="http://schemas.microsoft.com/office/drawing/2014/main" id="{89F40A69-64C6-40E3-A481-974D9C82AFF1}"/>
            </a:ext>
          </a:extLst>
        </xdr:cNvPr>
        <xdr:cNvSpPr txBox="1"/>
      </xdr:nvSpPr>
      <xdr:spPr>
        <a:xfrm>
          <a:off x="10515600" y="985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81462</xdr:rowOff>
    </xdr:from>
    <xdr:to>
      <xdr:col>50</xdr:col>
      <xdr:colOff>165100</xdr:colOff>
      <xdr:row>59</xdr:row>
      <xdr:rowOff>11612</xdr:rowOff>
    </xdr:to>
    <xdr:sp macro="" textlink="">
      <xdr:nvSpPr>
        <xdr:cNvPr id="250" name="楕円 249">
          <a:extLst>
            <a:ext uri="{FF2B5EF4-FFF2-40B4-BE49-F238E27FC236}">
              <a16:creationId xmlns:a16="http://schemas.microsoft.com/office/drawing/2014/main" id="{BC74927A-AF3C-425B-8CD2-9B8BEB9954E0}"/>
            </a:ext>
          </a:extLst>
        </xdr:cNvPr>
        <xdr:cNvSpPr/>
      </xdr:nvSpPr>
      <xdr:spPr>
        <a:xfrm>
          <a:off x="9588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106135</xdr:rowOff>
    </xdr:from>
    <xdr:to>
      <xdr:col>55</xdr:col>
      <xdr:colOff>0</xdr:colOff>
      <xdr:row>58</xdr:row>
      <xdr:rowOff>132262</xdr:rowOff>
    </xdr:to>
    <xdr:cxnSp macro="">
      <xdr:nvCxnSpPr>
        <xdr:cNvPr id="251" name="直線コネクタ 250">
          <a:extLst>
            <a:ext uri="{FF2B5EF4-FFF2-40B4-BE49-F238E27FC236}">
              <a16:creationId xmlns:a16="http://schemas.microsoft.com/office/drawing/2014/main" id="{03A9CC42-23BE-4050-AD86-D6952BF527CD}"/>
            </a:ext>
          </a:extLst>
        </xdr:cNvPr>
        <xdr:cNvCxnSpPr/>
      </xdr:nvCxnSpPr>
      <xdr:spPr>
        <a:xfrm flipV="1">
          <a:off x="9639300" y="100502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101056</xdr:rowOff>
    </xdr:from>
    <xdr:to>
      <xdr:col>46</xdr:col>
      <xdr:colOff>38100</xdr:colOff>
      <xdr:row>59</xdr:row>
      <xdr:rowOff>31206</xdr:rowOff>
    </xdr:to>
    <xdr:sp macro="" textlink="">
      <xdr:nvSpPr>
        <xdr:cNvPr id="252" name="楕円 251">
          <a:extLst>
            <a:ext uri="{FF2B5EF4-FFF2-40B4-BE49-F238E27FC236}">
              <a16:creationId xmlns:a16="http://schemas.microsoft.com/office/drawing/2014/main" id="{C69E88F3-38E3-431C-9D84-902CDA0A1916}"/>
            </a:ext>
          </a:extLst>
        </xdr:cNvPr>
        <xdr:cNvSpPr/>
      </xdr:nvSpPr>
      <xdr:spPr>
        <a:xfrm>
          <a:off x="8699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132262</xdr:rowOff>
    </xdr:from>
    <xdr:to>
      <xdr:col>50</xdr:col>
      <xdr:colOff>114300</xdr:colOff>
      <xdr:row>58</xdr:row>
      <xdr:rowOff>151856</xdr:rowOff>
    </xdr:to>
    <xdr:cxnSp macro="">
      <xdr:nvCxnSpPr>
        <xdr:cNvPr id="253" name="直線コネクタ 252">
          <a:extLst>
            <a:ext uri="{FF2B5EF4-FFF2-40B4-BE49-F238E27FC236}">
              <a16:creationId xmlns:a16="http://schemas.microsoft.com/office/drawing/2014/main" id="{D36A3E8A-72C5-43E6-8325-A462BD270F51}"/>
            </a:ext>
          </a:extLst>
        </xdr:cNvPr>
        <xdr:cNvCxnSpPr/>
      </xdr:nvCxnSpPr>
      <xdr:spPr>
        <a:xfrm flipV="1">
          <a:off x="8750300" y="10076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119017</xdr:rowOff>
    </xdr:from>
    <xdr:to>
      <xdr:col>41</xdr:col>
      <xdr:colOff>101600</xdr:colOff>
      <xdr:row>60</xdr:row>
      <xdr:rowOff>49167</xdr:rowOff>
    </xdr:to>
    <xdr:sp macro="" textlink="">
      <xdr:nvSpPr>
        <xdr:cNvPr id="254" name="楕円 253">
          <a:extLst>
            <a:ext uri="{FF2B5EF4-FFF2-40B4-BE49-F238E27FC236}">
              <a16:creationId xmlns:a16="http://schemas.microsoft.com/office/drawing/2014/main" id="{64AB761B-7317-41BC-A9D5-2510D9998AA8}"/>
            </a:ext>
          </a:extLst>
        </xdr:cNvPr>
        <xdr:cNvSpPr/>
      </xdr:nvSpPr>
      <xdr:spPr>
        <a:xfrm>
          <a:off x="781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151856</xdr:rowOff>
    </xdr:from>
    <xdr:to>
      <xdr:col>45</xdr:col>
      <xdr:colOff>177800</xdr:colOff>
      <xdr:row>59</xdr:row>
      <xdr:rowOff>169817</xdr:rowOff>
    </xdr:to>
    <xdr:cxnSp macro="">
      <xdr:nvCxnSpPr>
        <xdr:cNvPr id="255" name="直線コネクタ 254">
          <a:extLst>
            <a:ext uri="{FF2B5EF4-FFF2-40B4-BE49-F238E27FC236}">
              <a16:creationId xmlns:a16="http://schemas.microsoft.com/office/drawing/2014/main" id="{CAF7305C-607D-4ECA-8E0D-561CA5A7CEA8}"/>
            </a:ext>
          </a:extLst>
        </xdr:cNvPr>
        <xdr:cNvCxnSpPr/>
      </xdr:nvCxnSpPr>
      <xdr:spPr>
        <a:xfrm flipV="1">
          <a:off x="7861300" y="1009595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136978</xdr:rowOff>
    </xdr:from>
    <xdr:to>
      <xdr:col>36</xdr:col>
      <xdr:colOff>165100</xdr:colOff>
      <xdr:row>57</xdr:row>
      <xdr:rowOff>67128</xdr:rowOff>
    </xdr:to>
    <xdr:sp macro="" textlink="">
      <xdr:nvSpPr>
        <xdr:cNvPr id="256" name="楕円 255">
          <a:extLst>
            <a:ext uri="{FF2B5EF4-FFF2-40B4-BE49-F238E27FC236}">
              <a16:creationId xmlns:a16="http://schemas.microsoft.com/office/drawing/2014/main" id="{E0075A73-EA80-493B-8CD3-184E93636093}"/>
            </a:ext>
          </a:extLst>
        </xdr:cNvPr>
        <xdr:cNvSpPr/>
      </xdr:nvSpPr>
      <xdr:spPr>
        <a:xfrm>
          <a:off x="6921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16328</xdr:rowOff>
    </xdr:from>
    <xdr:to>
      <xdr:col>41</xdr:col>
      <xdr:colOff>50800</xdr:colOff>
      <xdr:row>59</xdr:row>
      <xdr:rowOff>169817</xdr:rowOff>
    </xdr:to>
    <xdr:cxnSp macro="">
      <xdr:nvCxnSpPr>
        <xdr:cNvPr id="257" name="直線コネクタ 256">
          <a:extLst>
            <a:ext uri="{FF2B5EF4-FFF2-40B4-BE49-F238E27FC236}">
              <a16:creationId xmlns:a16="http://schemas.microsoft.com/office/drawing/2014/main" id="{46EB0226-09DD-49CF-B5C2-5D01ED7D2992}"/>
            </a:ext>
          </a:extLst>
        </xdr:cNvPr>
        <xdr:cNvCxnSpPr/>
      </xdr:nvCxnSpPr>
      <xdr:spPr>
        <a:xfrm>
          <a:off x="6972300" y="9788978"/>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58" name="n_1aveValue【体育館・プール】&#10;一人当たり面積">
          <a:extLst>
            <a:ext uri="{FF2B5EF4-FFF2-40B4-BE49-F238E27FC236}">
              <a16:creationId xmlns:a16="http://schemas.microsoft.com/office/drawing/2014/main" id="{B659100E-B838-4B02-AF31-802745B20B01}"/>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9" name="n_2aveValue【体育館・プール】&#10;一人当たり面積">
          <a:extLst>
            <a:ext uri="{FF2B5EF4-FFF2-40B4-BE49-F238E27FC236}">
              <a16:creationId xmlns:a16="http://schemas.microsoft.com/office/drawing/2014/main" id="{9CC9568D-4DD8-409E-AB3A-9AB8EE198F12}"/>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0" name="n_3aveValue【体育館・プール】&#10;一人当たり面積">
          <a:extLst>
            <a:ext uri="{FF2B5EF4-FFF2-40B4-BE49-F238E27FC236}">
              <a16:creationId xmlns:a16="http://schemas.microsoft.com/office/drawing/2014/main" id="{1B74637F-CB05-42C6-9A29-6A782105B323}"/>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126836</xdr:rowOff>
    </xdr:from>
    <xdr:ext cx="469744" cy="259045"/>
    <xdr:sp macro="" textlink="">
      <xdr:nvSpPr>
        <xdr:cNvPr id="261" name="n_4aveValue【体育館・プール】&#10;一人当たり面積">
          <a:extLst>
            <a:ext uri="{FF2B5EF4-FFF2-40B4-BE49-F238E27FC236}">
              <a16:creationId xmlns:a16="http://schemas.microsoft.com/office/drawing/2014/main" id="{F6670590-89B9-488C-948A-A032A640CD41}"/>
            </a:ext>
          </a:extLst>
        </xdr:cNvPr>
        <xdr:cNvSpPr txBox="1"/>
      </xdr:nvSpPr>
      <xdr:spPr>
        <a:xfrm>
          <a:off x="6737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28139</xdr:rowOff>
    </xdr:from>
    <xdr:ext cx="469744" cy="259045"/>
    <xdr:sp macro="" textlink="">
      <xdr:nvSpPr>
        <xdr:cNvPr id="262" name="n_1mainValue【体育館・プール】&#10;一人当たり面積">
          <a:extLst>
            <a:ext uri="{FF2B5EF4-FFF2-40B4-BE49-F238E27FC236}">
              <a16:creationId xmlns:a16="http://schemas.microsoft.com/office/drawing/2014/main" id="{C9DB4668-7093-4B14-9629-5A5B02485D75}"/>
            </a:ext>
          </a:extLst>
        </xdr:cNvPr>
        <xdr:cNvSpPr txBox="1"/>
      </xdr:nvSpPr>
      <xdr:spPr>
        <a:xfrm>
          <a:off x="9391727" y="9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47733</xdr:rowOff>
    </xdr:from>
    <xdr:ext cx="469744" cy="259045"/>
    <xdr:sp macro="" textlink="">
      <xdr:nvSpPr>
        <xdr:cNvPr id="263" name="n_2mainValue【体育館・プール】&#10;一人当たり面積">
          <a:extLst>
            <a:ext uri="{FF2B5EF4-FFF2-40B4-BE49-F238E27FC236}">
              <a16:creationId xmlns:a16="http://schemas.microsoft.com/office/drawing/2014/main" id="{2A4DE9EE-7D76-45E6-ACBD-30C03C7480CB}"/>
            </a:ext>
          </a:extLst>
        </xdr:cNvPr>
        <xdr:cNvSpPr txBox="1"/>
      </xdr:nvSpPr>
      <xdr:spPr>
        <a:xfrm>
          <a:off x="85154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65694</xdr:rowOff>
    </xdr:from>
    <xdr:ext cx="469744" cy="259045"/>
    <xdr:sp macro="" textlink="">
      <xdr:nvSpPr>
        <xdr:cNvPr id="264" name="n_3mainValue【体育館・プール】&#10;一人当たり面積">
          <a:extLst>
            <a:ext uri="{FF2B5EF4-FFF2-40B4-BE49-F238E27FC236}">
              <a16:creationId xmlns:a16="http://schemas.microsoft.com/office/drawing/2014/main" id="{14DE890A-F6D7-4943-9D06-C97A45DBC180}"/>
            </a:ext>
          </a:extLst>
        </xdr:cNvPr>
        <xdr:cNvSpPr txBox="1"/>
      </xdr:nvSpPr>
      <xdr:spPr>
        <a:xfrm>
          <a:off x="76264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83655</xdr:rowOff>
    </xdr:from>
    <xdr:ext cx="469744" cy="259045"/>
    <xdr:sp macro="" textlink="">
      <xdr:nvSpPr>
        <xdr:cNvPr id="265" name="n_4mainValue【体育館・プール】&#10;一人当たり面積">
          <a:extLst>
            <a:ext uri="{FF2B5EF4-FFF2-40B4-BE49-F238E27FC236}">
              <a16:creationId xmlns:a16="http://schemas.microsoft.com/office/drawing/2014/main" id="{0010A14F-1D09-49C8-AAC5-CF77EC68EACA}"/>
            </a:ext>
          </a:extLst>
        </xdr:cNvPr>
        <xdr:cNvSpPr txBox="1"/>
      </xdr:nvSpPr>
      <xdr:spPr>
        <a:xfrm>
          <a:off x="6737427" y="95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F0905971-9A16-4779-BAD9-300E6F8A01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80375CD-00A2-44A6-8061-89C84F4DE0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4665DA9-1DB3-4A93-9FD5-CE3A4D80B9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7F0930A-EA07-49D1-BE7A-455365EE42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E431087-8E9F-4544-B366-DBF2D7820B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BD057D8-B8C0-4453-A570-71101C7073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4C97F5B-EFC4-46D4-9133-ABEAED97D8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993CCF2-33DD-47C9-93F8-C918A1AFBC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9B56511-7738-4D45-922A-C4F51650DB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DEF6F0B-2157-4374-9E77-450803D8C3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70ED9C9-F859-4BEF-BAFE-CEB48E531C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2DCC09E-90EB-43D5-BF96-786DF9CB681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865667C-CE4D-4F4E-9786-29AE83C302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872899A-4375-4108-B1E1-95386B0E38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47B6388-D3DE-4F9D-A862-332EF7AEAB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B541F9A4-7336-4EB3-8CCF-FD25FEDD19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536F720-35D5-4650-906F-FCE9E4E268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0CC0712-C6CD-4CD9-BD94-3D48B056D2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A825259-560F-4E70-9649-4BBAD5E196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5305C3A-C9DD-4ED1-8654-58722DA5FB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D9B820A5-B475-4B69-B73B-74E3F2E05A6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CC5C105-EC8B-4642-88D4-C5D3893A8B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A23AAB5-5369-459B-A1F8-DFC9B9DCC8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84F5422-4671-4416-BFB4-7ABA15D66B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66C4AB8E-E8C3-4B00-B381-EBA899D4E255}"/>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4357C89D-13EE-46DE-B4C2-D8E3F97BD58C}"/>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06A5C236-61F9-4D62-AC34-8E88BC60919F}"/>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C39FC3-F7A9-4CB3-B20F-DCFF79EB2126}"/>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39E137C0-ACB4-44D3-924E-9C26F5FE0205}"/>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DFA92C9-0471-4D5F-9172-44FDA757FBBD}"/>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707765AC-EDE4-48EA-A4D8-00FD5E6754B5}"/>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A0CC7208-172C-4EF4-A1D2-A043D5622126}"/>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EF4CB13F-1EFA-43B4-8EEE-7A37562849B5}"/>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EFAE87F3-37EC-4DAF-8AD7-4D6C8C1D258B}"/>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300" name="フローチャート: 判断 299">
          <a:extLst>
            <a:ext uri="{FF2B5EF4-FFF2-40B4-BE49-F238E27FC236}">
              <a16:creationId xmlns:a16="http://schemas.microsoft.com/office/drawing/2014/main" id="{F5F610C4-C7FE-4A55-963E-220634DF12A2}"/>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38125FE-1173-4909-9084-034FB6FD31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BF89D54-A201-43BC-B044-2F3F0DBDC8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CDDE62B-94AE-46AF-A94D-B3923A89FA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5FF0BE-DFD3-4170-81E8-8B1A6282C2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16324BC-58B1-4534-A5FA-DA86D38229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25400</xdr:rowOff>
    </xdr:from>
    <xdr:to>
      <xdr:col>24</xdr:col>
      <xdr:colOff>114300</xdr:colOff>
      <xdr:row>86</xdr:row>
      <xdr:rowOff>127000</xdr:rowOff>
    </xdr:to>
    <xdr:sp macro="" textlink="">
      <xdr:nvSpPr>
        <xdr:cNvPr id="306" name="楕円 305">
          <a:extLst>
            <a:ext uri="{FF2B5EF4-FFF2-40B4-BE49-F238E27FC236}">
              <a16:creationId xmlns:a16="http://schemas.microsoft.com/office/drawing/2014/main" id="{C8B0762A-CADA-443E-A71E-A707A1463F54}"/>
            </a:ext>
          </a:extLst>
        </xdr:cNvPr>
        <xdr:cNvSpPr/>
      </xdr:nvSpPr>
      <xdr:spPr>
        <a:xfrm>
          <a:off x="4584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111777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5FD32DA-FCAE-44CC-B578-A81A85AAAB19}"/>
            </a:ext>
          </a:extLst>
        </xdr:cNvPr>
        <xdr:cNvSpPr txBox="1"/>
      </xdr:nvSpPr>
      <xdr:spPr>
        <a:xfrm>
          <a:off x="4673600" y="1468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8" name="楕円 307">
          <a:extLst>
            <a:ext uri="{FF2B5EF4-FFF2-40B4-BE49-F238E27FC236}">
              <a16:creationId xmlns:a16="http://schemas.microsoft.com/office/drawing/2014/main" id="{492A3081-127D-4508-BD54-CFB986B2EEE7}"/>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76200</xdr:rowOff>
    </xdr:to>
    <xdr:cxnSp macro="">
      <xdr:nvCxnSpPr>
        <xdr:cNvPr id="309" name="直線コネクタ 308">
          <a:extLst>
            <a:ext uri="{FF2B5EF4-FFF2-40B4-BE49-F238E27FC236}">
              <a16:creationId xmlns:a16="http://schemas.microsoft.com/office/drawing/2014/main" id="{BDFAC242-1678-4B19-A7E7-45A0646F6BB0}"/>
            </a:ext>
          </a:extLst>
        </xdr:cNvPr>
        <xdr:cNvCxnSpPr/>
      </xdr:nvCxnSpPr>
      <xdr:spPr>
        <a:xfrm>
          <a:off x="3797300" y="1478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109220</xdr:rowOff>
    </xdr:from>
    <xdr:to>
      <xdr:col>15</xdr:col>
      <xdr:colOff>101600</xdr:colOff>
      <xdr:row>86</xdr:row>
      <xdr:rowOff>39370</xdr:rowOff>
    </xdr:to>
    <xdr:sp macro="" textlink="">
      <xdr:nvSpPr>
        <xdr:cNvPr id="310" name="楕円 309">
          <a:extLst>
            <a:ext uri="{FF2B5EF4-FFF2-40B4-BE49-F238E27FC236}">
              <a16:creationId xmlns:a16="http://schemas.microsoft.com/office/drawing/2014/main" id="{0D7B8753-FAEB-4F37-B5C9-9E5B0F3E1DC4}"/>
            </a:ext>
          </a:extLst>
        </xdr:cNvPr>
        <xdr:cNvSpPr/>
      </xdr:nvSpPr>
      <xdr:spPr>
        <a:xfrm>
          <a:off x="2857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160020</xdr:rowOff>
    </xdr:from>
    <xdr:to>
      <xdr:col>19</xdr:col>
      <xdr:colOff>177800</xdr:colOff>
      <xdr:row>86</xdr:row>
      <xdr:rowOff>38100</xdr:rowOff>
    </xdr:to>
    <xdr:cxnSp macro="">
      <xdr:nvCxnSpPr>
        <xdr:cNvPr id="311" name="直線コネクタ 310">
          <a:extLst>
            <a:ext uri="{FF2B5EF4-FFF2-40B4-BE49-F238E27FC236}">
              <a16:creationId xmlns:a16="http://schemas.microsoft.com/office/drawing/2014/main" id="{2F456146-4460-4DCB-BB04-B438EDB868CE}"/>
            </a:ext>
          </a:extLst>
        </xdr:cNvPr>
        <xdr:cNvCxnSpPr/>
      </xdr:nvCxnSpPr>
      <xdr:spPr>
        <a:xfrm>
          <a:off x="2908300" y="14733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2" name="楕円 311">
          <a:extLst>
            <a:ext uri="{FF2B5EF4-FFF2-40B4-BE49-F238E27FC236}">
              <a16:creationId xmlns:a16="http://schemas.microsoft.com/office/drawing/2014/main" id="{2D8CB6F6-83C0-45CA-A135-657D95B87BBA}"/>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85</xdr:row>
      <xdr:rowOff>160020</xdr:rowOff>
    </xdr:to>
    <xdr:cxnSp macro="">
      <xdr:nvCxnSpPr>
        <xdr:cNvPr id="313" name="直線コネクタ 312">
          <a:extLst>
            <a:ext uri="{FF2B5EF4-FFF2-40B4-BE49-F238E27FC236}">
              <a16:creationId xmlns:a16="http://schemas.microsoft.com/office/drawing/2014/main" id="{D99CEC31-95E3-4EB5-95EE-0102BA31C4DE}"/>
            </a:ext>
          </a:extLst>
        </xdr:cNvPr>
        <xdr:cNvCxnSpPr/>
      </xdr:nvCxnSpPr>
      <xdr:spPr>
        <a:xfrm>
          <a:off x="2019300" y="1421892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10161</xdr:rowOff>
    </xdr:from>
    <xdr:to>
      <xdr:col>6</xdr:col>
      <xdr:colOff>38100</xdr:colOff>
      <xdr:row>85</xdr:row>
      <xdr:rowOff>111761</xdr:rowOff>
    </xdr:to>
    <xdr:sp macro="" textlink="">
      <xdr:nvSpPr>
        <xdr:cNvPr id="314" name="楕円 313">
          <a:extLst>
            <a:ext uri="{FF2B5EF4-FFF2-40B4-BE49-F238E27FC236}">
              <a16:creationId xmlns:a16="http://schemas.microsoft.com/office/drawing/2014/main" id="{3F3133F0-ECBF-474E-B091-5DA76A629358}"/>
            </a:ext>
          </a:extLst>
        </xdr:cNvPr>
        <xdr:cNvSpPr/>
      </xdr:nvSpPr>
      <xdr:spPr>
        <a:xfrm>
          <a:off x="107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85</xdr:row>
      <xdr:rowOff>60961</xdr:rowOff>
    </xdr:to>
    <xdr:cxnSp macro="">
      <xdr:nvCxnSpPr>
        <xdr:cNvPr id="315" name="直線コネクタ 314">
          <a:extLst>
            <a:ext uri="{FF2B5EF4-FFF2-40B4-BE49-F238E27FC236}">
              <a16:creationId xmlns:a16="http://schemas.microsoft.com/office/drawing/2014/main" id="{BA287629-2482-4F88-A017-C7277696EEBA}"/>
            </a:ext>
          </a:extLst>
        </xdr:cNvPr>
        <xdr:cNvCxnSpPr/>
      </xdr:nvCxnSpPr>
      <xdr:spPr>
        <a:xfrm flipV="1">
          <a:off x="1130300" y="14218920"/>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6" name="n_1aveValue【福祉施設】&#10;有形固定資産減価償却率">
          <a:extLst>
            <a:ext uri="{FF2B5EF4-FFF2-40B4-BE49-F238E27FC236}">
              <a16:creationId xmlns:a16="http://schemas.microsoft.com/office/drawing/2014/main" id="{D617852B-08D0-41F3-89F9-1008E146B506}"/>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7" name="n_2aveValue【福祉施設】&#10;有形固定資産減価償却率">
          <a:extLst>
            <a:ext uri="{FF2B5EF4-FFF2-40B4-BE49-F238E27FC236}">
              <a16:creationId xmlns:a16="http://schemas.microsoft.com/office/drawing/2014/main" id="{1F8EED24-D466-4014-AA16-5CC124D2C7D4}"/>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8" name="n_3aveValue【福祉施設】&#10;有形固定資産減価償却率">
          <a:extLst>
            <a:ext uri="{FF2B5EF4-FFF2-40B4-BE49-F238E27FC236}">
              <a16:creationId xmlns:a16="http://schemas.microsoft.com/office/drawing/2014/main" id="{AA4121CE-0C0D-409C-9B69-F19775B37531}"/>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9" name="n_4aveValue【福祉施設】&#10;有形固定資産減価償却率">
          <a:extLst>
            <a:ext uri="{FF2B5EF4-FFF2-40B4-BE49-F238E27FC236}">
              <a16:creationId xmlns:a16="http://schemas.microsoft.com/office/drawing/2014/main" id="{DA57C7F7-BA8C-45C1-9FFE-F05666CF9974}"/>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20" name="n_1mainValue【福祉施設】&#10;有形固定資産減価償却率">
          <a:extLst>
            <a:ext uri="{FF2B5EF4-FFF2-40B4-BE49-F238E27FC236}">
              <a16:creationId xmlns:a16="http://schemas.microsoft.com/office/drawing/2014/main" id="{600247AF-95FE-4F7C-984F-94F20269EB82}"/>
            </a:ext>
          </a:extLst>
        </xdr:cNvPr>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30497</xdr:rowOff>
    </xdr:from>
    <xdr:ext cx="405111" cy="259045"/>
    <xdr:sp macro="" textlink="">
      <xdr:nvSpPr>
        <xdr:cNvPr id="321" name="n_2mainValue【福祉施設】&#10;有形固定資産減価償却率">
          <a:extLst>
            <a:ext uri="{FF2B5EF4-FFF2-40B4-BE49-F238E27FC236}">
              <a16:creationId xmlns:a16="http://schemas.microsoft.com/office/drawing/2014/main" id="{F68333EE-B294-495A-971E-8655A21A0253}"/>
            </a:ext>
          </a:extLst>
        </xdr:cNvPr>
        <xdr:cNvSpPr txBox="1"/>
      </xdr:nvSpPr>
      <xdr:spPr>
        <a:xfrm>
          <a:off x="2705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22" name="n_3mainValue【福祉施設】&#10;有形固定資産減価償却率">
          <a:extLst>
            <a:ext uri="{FF2B5EF4-FFF2-40B4-BE49-F238E27FC236}">
              <a16:creationId xmlns:a16="http://schemas.microsoft.com/office/drawing/2014/main" id="{880A7032-861D-442C-9F61-B120C52A89BB}"/>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102888</xdr:rowOff>
    </xdr:from>
    <xdr:ext cx="405111" cy="259045"/>
    <xdr:sp macro="" textlink="">
      <xdr:nvSpPr>
        <xdr:cNvPr id="323" name="n_4mainValue【福祉施設】&#10;有形固定資産減価償却率">
          <a:extLst>
            <a:ext uri="{FF2B5EF4-FFF2-40B4-BE49-F238E27FC236}">
              <a16:creationId xmlns:a16="http://schemas.microsoft.com/office/drawing/2014/main" id="{C06CC3BC-D61C-4D1B-8216-058B45248EB1}"/>
            </a:ext>
          </a:extLst>
        </xdr:cNvPr>
        <xdr:cNvSpPr txBox="1"/>
      </xdr:nvSpPr>
      <xdr:spPr>
        <a:xfrm>
          <a:off x="927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F170E4B-CF26-4F5A-B829-AD6AED0DB7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CD86F33-B4B7-435B-A5F7-5CCF350745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E405778-B3CA-4DA4-8610-D660A7BE1B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1C61E7D-BBCB-4AEA-AE07-4F49A1F26D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B9CD7E4-4402-4885-BF3E-18BD9BFBC2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F994CCA-6E3F-4EA6-BC36-7D9142CD4B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7ACA968-C10E-4690-A0AD-9601DB5FFD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77393AB-D2D5-41E6-AF56-72CA050CF6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381207F-5080-4EEF-BAA7-8099CC3438D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21B4555-F671-4389-835C-2A71682B02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4113E20-FEC5-4EAE-B417-3A0FA4465AA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2DD1650-5E4B-4B28-BB01-A0473091EF7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141003D-042A-471E-94C4-1A607C83AB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E225D3B3-ADEA-471E-BA16-86E889C9DE6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0C87085-673E-451C-837B-76418B5A3D3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87ED314-CAE6-4335-A73B-61F15585BA9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377FE0C-DBBA-4DC0-A6F0-D69808BA4E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809B04F-DE1A-491C-98A8-8156DD8E332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AE13BC1-44D9-41F2-84C1-68A289BFD6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C3EB571-8AD6-4128-ACAD-D478653405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E2C6100-EEF7-41BC-8BCC-2C945D5689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B487DFCB-A5D8-4619-B270-D59845022536}"/>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1A8B6C13-6402-4C7D-A2AB-520F7E64AEFB}"/>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F7DE8502-387E-48E4-A800-2CC71BF4A00E}"/>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515AE4C1-665D-499A-A680-ABD7E5FF2546}"/>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80AE930B-F3AC-46EF-BFAB-1C6BE205CDA7}"/>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D2D58895-704C-4DA7-960A-AA9DFADDAB91}"/>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510B3989-D455-423D-882A-0A160E9ED683}"/>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25D89E01-7E15-42DF-888B-D10843D78F64}"/>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5F24C702-8AE3-42FF-8A13-D507F62763DF}"/>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6E4D0911-F2ED-40E2-A2EE-69C5E5D05675}"/>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7874</xdr:rowOff>
    </xdr:from>
    <xdr:to>
      <xdr:col>36</xdr:col>
      <xdr:colOff>165100</xdr:colOff>
      <xdr:row>83</xdr:row>
      <xdr:rowOff>109474</xdr:rowOff>
    </xdr:to>
    <xdr:sp macro="" textlink="">
      <xdr:nvSpPr>
        <xdr:cNvPr id="355" name="フローチャート: 判断 354">
          <a:extLst>
            <a:ext uri="{FF2B5EF4-FFF2-40B4-BE49-F238E27FC236}">
              <a16:creationId xmlns:a16="http://schemas.microsoft.com/office/drawing/2014/main" id="{C475F56F-CCF1-41F3-9465-8BDFB47B8B59}"/>
            </a:ext>
          </a:extLst>
        </xdr:cNvPr>
        <xdr:cNvSpPr/>
      </xdr:nvSpPr>
      <xdr:spPr>
        <a:xfrm>
          <a:off x="6921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C92DC1-45AF-4D39-8594-C76874348E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7BD8F70-A1B0-48B1-ADC3-F186E6677B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47CD0FF-27FE-43BD-97F4-F6A29C7877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16902D5-20AE-4618-97E3-17D89E71BC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C67B5C-958D-434A-AC97-66EC18C925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1015</xdr:rowOff>
    </xdr:from>
    <xdr:to>
      <xdr:col>55</xdr:col>
      <xdr:colOff>50800</xdr:colOff>
      <xdr:row>84</xdr:row>
      <xdr:rowOff>102615</xdr:rowOff>
    </xdr:to>
    <xdr:sp macro="" textlink="">
      <xdr:nvSpPr>
        <xdr:cNvPr id="361" name="楕円 360">
          <a:extLst>
            <a:ext uri="{FF2B5EF4-FFF2-40B4-BE49-F238E27FC236}">
              <a16:creationId xmlns:a16="http://schemas.microsoft.com/office/drawing/2014/main" id="{7F6DAD28-3473-4313-89CF-DE73A1CD08E5}"/>
            </a:ext>
          </a:extLst>
        </xdr:cNvPr>
        <xdr:cNvSpPr/>
      </xdr:nvSpPr>
      <xdr:spPr>
        <a:xfrm>
          <a:off x="10426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150892</xdr:rowOff>
    </xdr:from>
    <xdr:ext cx="469744" cy="259045"/>
    <xdr:sp macro="" textlink="">
      <xdr:nvSpPr>
        <xdr:cNvPr id="362" name="【福祉施設】&#10;一人当たり面積該当値テキスト">
          <a:extLst>
            <a:ext uri="{FF2B5EF4-FFF2-40B4-BE49-F238E27FC236}">
              <a16:creationId xmlns:a16="http://schemas.microsoft.com/office/drawing/2014/main" id="{0901F52C-DB40-4B8D-932F-CC12A8E15347}"/>
            </a:ext>
          </a:extLst>
        </xdr:cNvPr>
        <xdr:cNvSpPr txBox="1"/>
      </xdr:nvSpPr>
      <xdr:spPr>
        <a:xfrm>
          <a:off x="10515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63" name="楕円 362">
          <a:extLst>
            <a:ext uri="{FF2B5EF4-FFF2-40B4-BE49-F238E27FC236}">
              <a16:creationId xmlns:a16="http://schemas.microsoft.com/office/drawing/2014/main" id="{44D68C85-74A0-451C-A062-9FB1CCE16608}"/>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60961</xdr:rowOff>
    </xdr:to>
    <xdr:cxnSp macro="">
      <xdr:nvCxnSpPr>
        <xdr:cNvPr id="364" name="直線コネクタ 363">
          <a:extLst>
            <a:ext uri="{FF2B5EF4-FFF2-40B4-BE49-F238E27FC236}">
              <a16:creationId xmlns:a16="http://schemas.microsoft.com/office/drawing/2014/main" id="{767E250E-7ADE-4A53-863C-F46FC99FEC77}"/>
            </a:ext>
          </a:extLst>
        </xdr:cNvPr>
        <xdr:cNvCxnSpPr/>
      </xdr:nvCxnSpPr>
      <xdr:spPr>
        <a:xfrm flipV="1">
          <a:off x="9639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65" name="楕円 364">
          <a:extLst>
            <a:ext uri="{FF2B5EF4-FFF2-40B4-BE49-F238E27FC236}">
              <a16:creationId xmlns:a16="http://schemas.microsoft.com/office/drawing/2014/main" id="{D2089F15-CAEF-481B-8A46-F6EB5DE8140C}"/>
            </a:ext>
          </a:extLst>
        </xdr:cNvPr>
        <xdr:cNvSpPr/>
      </xdr:nvSpPr>
      <xdr:spPr>
        <a:xfrm>
          <a:off x="8699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65532</xdr:rowOff>
    </xdr:to>
    <xdr:cxnSp macro="">
      <xdr:nvCxnSpPr>
        <xdr:cNvPr id="366" name="直線コネクタ 365">
          <a:extLst>
            <a:ext uri="{FF2B5EF4-FFF2-40B4-BE49-F238E27FC236}">
              <a16:creationId xmlns:a16="http://schemas.microsoft.com/office/drawing/2014/main" id="{D340B91A-4D65-4048-A80C-4F0C96E1A7DA}"/>
            </a:ext>
          </a:extLst>
        </xdr:cNvPr>
        <xdr:cNvCxnSpPr/>
      </xdr:nvCxnSpPr>
      <xdr:spPr>
        <a:xfrm flipV="1">
          <a:off x="8750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7" name="楕円 366">
          <a:extLst>
            <a:ext uri="{FF2B5EF4-FFF2-40B4-BE49-F238E27FC236}">
              <a16:creationId xmlns:a16="http://schemas.microsoft.com/office/drawing/2014/main" id="{D6106A7B-C23F-4831-B551-312270BD5AC7}"/>
            </a:ext>
          </a:extLst>
        </xdr:cNvPr>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84</xdr:row>
      <xdr:rowOff>65532</xdr:rowOff>
    </xdr:to>
    <xdr:cxnSp macro="">
      <xdr:nvCxnSpPr>
        <xdr:cNvPr id="368" name="直線コネクタ 367">
          <a:extLst>
            <a:ext uri="{FF2B5EF4-FFF2-40B4-BE49-F238E27FC236}">
              <a16:creationId xmlns:a16="http://schemas.microsoft.com/office/drawing/2014/main" id="{E52B57EE-5168-4341-BD8B-A9F64AC3F6F6}"/>
            </a:ext>
          </a:extLst>
        </xdr:cNvPr>
        <xdr:cNvCxnSpPr/>
      </xdr:nvCxnSpPr>
      <xdr:spPr>
        <a:xfrm>
          <a:off x="7861300" y="143118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23876</xdr:rowOff>
    </xdr:from>
    <xdr:to>
      <xdr:col>36</xdr:col>
      <xdr:colOff>165100</xdr:colOff>
      <xdr:row>84</xdr:row>
      <xdr:rowOff>125476</xdr:rowOff>
    </xdr:to>
    <xdr:sp macro="" textlink="">
      <xdr:nvSpPr>
        <xdr:cNvPr id="369" name="楕円 368">
          <a:extLst>
            <a:ext uri="{FF2B5EF4-FFF2-40B4-BE49-F238E27FC236}">
              <a16:creationId xmlns:a16="http://schemas.microsoft.com/office/drawing/2014/main" id="{AD3DBF33-3D04-464D-8E94-6F73C8FC1A70}"/>
            </a:ext>
          </a:extLst>
        </xdr:cNvPr>
        <xdr:cNvSpPr/>
      </xdr:nvSpPr>
      <xdr:spPr>
        <a:xfrm>
          <a:off x="6921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84</xdr:row>
      <xdr:rowOff>74676</xdr:rowOff>
    </xdr:to>
    <xdr:cxnSp macro="">
      <xdr:nvCxnSpPr>
        <xdr:cNvPr id="370" name="直線コネクタ 369">
          <a:extLst>
            <a:ext uri="{FF2B5EF4-FFF2-40B4-BE49-F238E27FC236}">
              <a16:creationId xmlns:a16="http://schemas.microsoft.com/office/drawing/2014/main" id="{08DCB0B9-ACB4-4537-8FDA-1BB08974C8E1}"/>
            </a:ext>
          </a:extLst>
        </xdr:cNvPr>
        <xdr:cNvCxnSpPr/>
      </xdr:nvCxnSpPr>
      <xdr:spPr>
        <a:xfrm flipV="1">
          <a:off x="6972300" y="143118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a:extLst>
            <a:ext uri="{FF2B5EF4-FFF2-40B4-BE49-F238E27FC236}">
              <a16:creationId xmlns:a16="http://schemas.microsoft.com/office/drawing/2014/main" id="{5FF66237-49D7-4847-BBCB-84A15542E63F}"/>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a:extLst>
            <a:ext uri="{FF2B5EF4-FFF2-40B4-BE49-F238E27FC236}">
              <a16:creationId xmlns:a16="http://schemas.microsoft.com/office/drawing/2014/main" id="{F17B06A0-6C3C-45DA-9A3F-ABEB2506DDE7}"/>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3" name="n_3aveValue【福祉施設】&#10;一人当たり面積">
          <a:extLst>
            <a:ext uri="{FF2B5EF4-FFF2-40B4-BE49-F238E27FC236}">
              <a16:creationId xmlns:a16="http://schemas.microsoft.com/office/drawing/2014/main" id="{0FA563BC-6A1E-4771-AA0D-0D5D37CACB98}"/>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126001</xdr:rowOff>
    </xdr:from>
    <xdr:ext cx="469744" cy="259045"/>
    <xdr:sp macro="" textlink="">
      <xdr:nvSpPr>
        <xdr:cNvPr id="374" name="n_4aveValue【福祉施設】&#10;一人当たり面積">
          <a:extLst>
            <a:ext uri="{FF2B5EF4-FFF2-40B4-BE49-F238E27FC236}">
              <a16:creationId xmlns:a16="http://schemas.microsoft.com/office/drawing/2014/main" id="{86FF3256-E3EB-42D2-BDF7-0B67DAC292BC}"/>
            </a:ext>
          </a:extLst>
        </xdr:cNvPr>
        <xdr:cNvSpPr txBox="1"/>
      </xdr:nvSpPr>
      <xdr:spPr>
        <a:xfrm>
          <a:off x="6737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5" name="n_1mainValue【福祉施設】&#10;一人当たり面積">
          <a:extLst>
            <a:ext uri="{FF2B5EF4-FFF2-40B4-BE49-F238E27FC236}">
              <a16:creationId xmlns:a16="http://schemas.microsoft.com/office/drawing/2014/main" id="{E962116D-4DEC-4FF5-9B76-729B820C4D9E}"/>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76" name="n_2mainValue【福祉施設】&#10;一人当たり面積">
          <a:extLst>
            <a:ext uri="{FF2B5EF4-FFF2-40B4-BE49-F238E27FC236}">
              <a16:creationId xmlns:a16="http://schemas.microsoft.com/office/drawing/2014/main" id="{7619DBB6-060C-4179-81F7-1D920BC5BA79}"/>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7" name="n_3mainValue【福祉施設】&#10;一人当たり面積">
          <a:extLst>
            <a:ext uri="{FF2B5EF4-FFF2-40B4-BE49-F238E27FC236}">
              <a16:creationId xmlns:a16="http://schemas.microsoft.com/office/drawing/2014/main" id="{7119C94A-B384-4FCD-B2F1-4C944264FED1}"/>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116603</xdr:rowOff>
    </xdr:from>
    <xdr:ext cx="469744" cy="259045"/>
    <xdr:sp macro="" textlink="">
      <xdr:nvSpPr>
        <xdr:cNvPr id="378" name="n_4mainValue【福祉施設】&#10;一人当たり面積">
          <a:extLst>
            <a:ext uri="{FF2B5EF4-FFF2-40B4-BE49-F238E27FC236}">
              <a16:creationId xmlns:a16="http://schemas.microsoft.com/office/drawing/2014/main" id="{09A3BEB5-0ACA-4A88-BE9D-014F77679A78}"/>
            </a:ext>
          </a:extLst>
        </xdr:cNvPr>
        <xdr:cNvSpPr txBox="1"/>
      </xdr:nvSpPr>
      <xdr:spPr>
        <a:xfrm>
          <a:off x="6737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801215C-1125-4D24-98E3-E29AEFA33D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C8111D8-702A-447C-9135-39583DB195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7931497-B867-4DAA-ABE9-5EEDDCDBDF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255877-2AED-4739-98E7-7952808D36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197F9BD-B30A-41B4-B060-9767927307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D63F37-7495-4B24-8EB9-40906BA700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A9174B2-4A5C-44DC-A959-E2B02F00F7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7FDC7C2-F9A2-493B-A136-81C1E5F538E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23C88AC0-6907-4700-AC13-BF851ED404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FEB687F-E486-4CD3-90FA-97AD218E30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3D8C7B4-A0D5-4940-8B77-AFFB3F91A1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8D9D79A-032A-4728-B2CA-1C2AF68A64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7F17C69-B154-461B-ACAE-E306A1B77B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D4F725F-BBA8-40B2-9653-2388DA9D18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C34C70F-C01D-4483-81DF-843F876DBB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EF714FB-B53F-46C9-87FB-F2F107BAF2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C1B5D06-BE86-406B-8BEA-4A7133C371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14474A6-5C73-4487-B6CD-4FCCB768EF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03513AE-092C-48A0-B655-B8E31648D5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2D48D44-A246-4A83-B6DD-3AF30AAB18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A546137-71E5-4FE1-B8B2-43EF28F91F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12E014B-3C2A-4104-9741-836B3A1E82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B6EE29C-2944-4ED9-A63B-61873DFCDC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1B7D85A-450E-44E7-8860-A7C682E171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11C1FD2-B3B2-499C-8011-7693567BEF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99AE2B4-7B29-4038-A6EB-3A7AAB337F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D6A137C-00FA-4694-9471-AFDA29862C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9E9AA195-3BB4-43F0-8FB9-D0666B253E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804B760-9C35-44A4-8E48-0260EF3A2E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D9EA48A-C1E9-40E0-88B4-A41FAB2046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7571788-EB16-4616-AD9B-BC5C2CEA5C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4AB5B3E6-D57C-4823-A6D4-1DEB1C95BDC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3022760-E93A-4D93-9A10-1C3B81B6D5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8882625-F7E1-4C34-8FDF-C38A481429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EC15DB0-A6A4-4D6B-8C37-400A2983F8C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EE652C5F-F8B6-4F55-ABD3-4C13AA2A1E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3306FC5F-01A9-4580-95B3-3A0A931B76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2E2BE04-DEEF-4E4B-B434-C000C6642E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2E8102CE-2F06-4552-B4E1-A7209555FA1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9B163442-D213-41A6-90D5-C997C55E01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9" name="直線コネクタ 418">
          <a:extLst>
            <a:ext uri="{FF2B5EF4-FFF2-40B4-BE49-F238E27FC236}">
              <a16:creationId xmlns:a16="http://schemas.microsoft.com/office/drawing/2014/main" id="{B4367ED4-713C-40B6-8B58-2ED8C7D6B04E}"/>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BB4D6264-EE2B-4BC7-93F4-7F1450B13AC4}"/>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1" name="直線コネクタ 420">
          <a:extLst>
            <a:ext uri="{FF2B5EF4-FFF2-40B4-BE49-F238E27FC236}">
              <a16:creationId xmlns:a16="http://schemas.microsoft.com/office/drawing/2014/main" id="{C8942335-BE7A-4C8D-A036-54E42BD34AF8}"/>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533150AB-7AD3-4370-B69E-A3562A10300A}"/>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3" name="直線コネクタ 422">
          <a:extLst>
            <a:ext uri="{FF2B5EF4-FFF2-40B4-BE49-F238E27FC236}">
              <a16:creationId xmlns:a16="http://schemas.microsoft.com/office/drawing/2014/main" id="{74D4B5A9-7208-4794-85AF-1F69F15D8C38}"/>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ECF33AF5-FB80-4932-9C9D-E42ED0C1E6AB}"/>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5" name="フローチャート: 判断 424">
          <a:extLst>
            <a:ext uri="{FF2B5EF4-FFF2-40B4-BE49-F238E27FC236}">
              <a16:creationId xmlns:a16="http://schemas.microsoft.com/office/drawing/2014/main" id="{341D7FE2-0C80-4BCE-B8E7-A1B92E4988BE}"/>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6" name="フローチャート: 判断 425">
          <a:extLst>
            <a:ext uri="{FF2B5EF4-FFF2-40B4-BE49-F238E27FC236}">
              <a16:creationId xmlns:a16="http://schemas.microsoft.com/office/drawing/2014/main" id="{C1AFF8A1-DDB7-4CCD-9E04-C416E3606882}"/>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7" name="フローチャート: 判断 426">
          <a:extLst>
            <a:ext uri="{FF2B5EF4-FFF2-40B4-BE49-F238E27FC236}">
              <a16:creationId xmlns:a16="http://schemas.microsoft.com/office/drawing/2014/main" id="{C309D248-E90F-4FC3-8205-9A8EEAB6E807}"/>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8" name="フローチャート: 判断 427">
          <a:extLst>
            <a:ext uri="{FF2B5EF4-FFF2-40B4-BE49-F238E27FC236}">
              <a16:creationId xmlns:a16="http://schemas.microsoft.com/office/drawing/2014/main" id="{D0D9E8E4-8FFD-4F5D-8505-09634C8B3D77}"/>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9" name="フローチャート: 判断 428">
          <a:extLst>
            <a:ext uri="{FF2B5EF4-FFF2-40B4-BE49-F238E27FC236}">
              <a16:creationId xmlns:a16="http://schemas.microsoft.com/office/drawing/2014/main" id="{700EA8B9-50E8-4377-91E1-947B5F6DBD02}"/>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B86DBD5-2F00-4BF9-B788-6ABCEF818C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C15C5FB-ABAA-4AAB-A148-575D45DA98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64856B-3599-4A9E-81AA-4B84C6040D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75266FB-3507-4F72-8087-81C6DBB812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E3F91EC-9BEC-4D40-9832-195A96FE64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76835</xdr:rowOff>
    </xdr:from>
    <xdr:to>
      <xdr:col>85</xdr:col>
      <xdr:colOff>177800</xdr:colOff>
      <xdr:row>42</xdr:row>
      <xdr:rowOff>6985</xdr:rowOff>
    </xdr:to>
    <xdr:sp macro="" textlink="">
      <xdr:nvSpPr>
        <xdr:cNvPr id="435" name="楕円 434">
          <a:extLst>
            <a:ext uri="{FF2B5EF4-FFF2-40B4-BE49-F238E27FC236}">
              <a16:creationId xmlns:a16="http://schemas.microsoft.com/office/drawing/2014/main" id="{0B274769-47AE-4901-9718-64D5B6B558F8}"/>
            </a:ext>
          </a:extLst>
        </xdr:cNvPr>
        <xdr:cNvSpPr/>
      </xdr:nvSpPr>
      <xdr:spPr>
        <a:xfrm>
          <a:off x="16268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163212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C0876F32-6B4A-4A46-8277-DE6E6B780758}"/>
            </a:ext>
          </a:extLst>
        </xdr:cNvPr>
        <xdr:cNvSpPr txBox="1"/>
      </xdr:nvSpPr>
      <xdr:spPr>
        <a:xfrm>
          <a:off x="16357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73025</xdr:rowOff>
    </xdr:from>
    <xdr:to>
      <xdr:col>81</xdr:col>
      <xdr:colOff>101600</xdr:colOff>
      <xdr:row>42</xdr:row>
      <xdr:rowOff>3175</xdr:rowOff>
    </xdr:to>
    <xdr:sp macro="" textlink="">
      <xdr:nvSpPr>
        <xdr:cNvPr id="437" name="楕円 436">
          <a:extLst>
            <a:ext uri="{FF2B5EF4-FFF2-40B4-BE49-F238E27FC236}">
              <a16:creationId xmlns:a16="http://schemas.microsoft.com/office/drawing/2014/main" id="{1FA99592-68C5-46B4-8FBF-D5BDB57CE78D}"/>
            </a:ext>
          </a:extLst>
        </xdr:cNvPr>
        <xdr:cNvSpPr/>
      </xdr:nvSpPr>
      <xdr:spPr>
        <a:xfrm>
          <a:off x="1543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123825</xdr:rowOff>
    </xdr:from>
    <xdr:to>
      <xdr:col>85</xdr:col>
      <xdr:colOff>127000</xdr:colOff>
      <xdr:row>41</xdr:row>
      <xdr:rowOff>127635</xdr:rowOff>
    </xdr:to>
    <xdr:cxnSp macro="">
      <xdr:nvCxnSpPr>
        <xdr:cNvPr id="438" name="直線コネクタ 437">
          <a:extLst>
            <a:ext uri="{FF2B5EF4-FFF2-40B4-BE49-F238E27FC236}">
              <a16:creationId xmlns:a16="http://schemas.microsoft.com/office/drawing/2014/main" id="{5648D8AE-DD95-43B3-95A9-EFC42DF09920}"/>
            </a:ext>
          </a:extLst>
        </xdr:cNvPr>
        <xdr:cNvCxnSpPr/>
      </xdr:nvCxnSpPr>
      <xdr:spPr>
        <a:xfrm>
          <a:off x="15481300" y="71532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67310</xdr:rowOff>
    </xdr:from>
    <xdr:to>
      <xdr:col>76</xdr:col>
      <xdr:colOff>165100</xdr:colOff>
      <xdr:row>41</xdr:row>
      <xdr:rowOff>168910</xdr:rowOff>
    </xdr:to>
    <xdr:sp macro="" textlink="">
      <xdr:nvSpPr>
        <xdr:cNvPr id="439" name="楕円 438">
          <a:extLst>
            <a:ext uri="{FF2B5EF4-FFF2-40B4-BE49-F238E27FC236}">
              <a16:creationId xmlns:a16="http://schemas.microsoft.com/office/drawing/2014/main" id="{5682A26F-4DA6-4A8B-BC85-07AC30CFCFF3}"/>
            </a:ext>
          </a:extLst>
        </xdr:cNvPr>
        <xdr:cNvSpPr/>
      </xdr:nvSpPr>
      <xdr:spPr>
        <a:xfrm>
          <a:off x="1454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118110</xdr:rowOff>
    </xdr:from>
    <xdr:to>
      <xdr:col>81</xdr:col>
      <xdr:colOff>50800</xdr:colOff>
      <xdr:row>41</xdr:row>
      <xdr:rowOff>123825</xdr:rowOff>
    </xdr:to>
    <xdr:cxnSp macro="">
      <xdr:nvCxnSpPr>
        <xdr:cNvPr id="440" name="直線コネクタ 439">
          <a:extLst>
            <a:ext uri="{FF2B5EF4-FFF2-40B4-BE49-F238E27FC236}">
              <a16:creationId xmlns:a16="http://schemas.microsoft.com/office/drawing/2014/main" id="{D2E638A7-894E-4E39-A35E-CFAE9298355B}"/>
            </a:ext>
          </a:extLst>
        </xdr:cNvPr>
        <xdr:cNvCxnSpPr/>
      </xdr:nvCxnSpPr>
      <xdr:spPr>
        <a:xfrm>
          <a:off x="14592300" y="7147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38735</xdr:rowOff>
    </xdr:from>
    <xdr:to>
      <xdr:col>72</xdr:col>
      <xdr:colOff>38100</xdr:colOff>
      <xdr:row>41</xdr:row>
      <xdr:rowOff>140335</xdr:rowOff>
    </xdr:to>
    <xdr:sp macro="" textlink="">
      <xdr:nvSpPr>
        <xdr:cNvPr id="441" name="楕円 440">
          <a:extLst>
            <a:ext uri="{FF2B5EF4-FFF2-40B4-BE49-F238E27FC236}">
              <a16:creationId xmlns:a16="http://schemas.microsoft.com/office/drawing/2014/main" id="{650D0C59-5216-440A-BBE3-39784DA77F18}"/>
            </a:ext>
          </a:extLst>
        </xdr:cNvPr>
        <xdr:cNvSpPr/>
      </xdr:nvSpPr>
      <xdr:spPr>
        <a:xfrm>
          <a:off x="13652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89535</xdr:rowOff>
    </xdr:from>
    <xdr:to>
      <xdr:col>76</xdr:col>
      <xdr:colOff>114300</xdr:colOff>
      <xdr:row>41</xdr:row>
      <xdr:rowOff>118110</xdr:rowOff>
    </xdr:to>
    <xdr:cxnSp macro="">
      <xdr:nvCxnSpPr>
        <xdr:cNvPr id="442" name="直線コネクタ 441">
          <a:extLst>
            <a:ext uri="{FF2B5EF4-FFF2-40B4-BE49-F238E27FC236}">
              <a16:creationId xmlns:a16="http://schemas.microsoft.com/office/drawing/2014/main" id="{B52760FA-F0FE-4740-949A-ADA70F9F5F2C}"/>
            </a:ext>
          </a:extLst>
        </xdr:cNvPr>
        <xdr:cNvCxnSpPr/>
      </xdr:nvCxnSpPr>
      <xdr:spPr>
        <a:xfrm>
          <a:off x="13703300" y="711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3F566FF9-F4E1-4A82-A22F-96FEFFB59FF2}"/>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C3CFB704-D83B-4FD8-BF61-8902CAF9EAE1}"/>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5252A95D-E8B4-4864-8498-20C07F8BFA56}"/>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5F357DF0-3B91-46AD-9709-8880CD5E652F}"/>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165752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5F50800A-8743-466D-AED0-FCBECC3619EF}"/>
            </a:ext>
          </a:extLst>
        </xdr:cNvPr>
        <xdr:cNvSpPr txBox="1"/>
      </xdr:nvSpPr>
      <xdr:spPr>
        <a:xfrm>
          <a:off x="152660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160037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B4B29B6E-DF81-421C-85D2-EFED9516D6D7}"/>
            </a:ext>
          </a:extLst>
        </xdr:cNvPr>
        <xdr:cNvSpPr txBox="1"/>
      </xdr:nvSpPr>
      <xdr:spPr>
        <a:xfrm>
          <a:off x="14389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131462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F310BAA9-DB7B-4144-940B-209F078C966A}"/>
            </a:ext>
          </a:extLst>
        </xdr:cNvPr>
        <xdr:cNvSpPr txBox="1"/>
      </xdr:nvSpPr>
      <xdr:spPr>
        <a:xfrm>
          <a:off x="13500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D00D2B93-87DD-4104-844F-95E4A7E0A2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13A352C-AF03-433C-9D9B-0D07A02BCF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F8F390B-ED03-413C-8A7D-B590824953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934E830-159B-4D2D-B050-A89666A981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6276981-A743-42BF-AC8F-5BA5DEAAB1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0ECA0BB-674F-4D70-A792-CCC8ED6668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76112508-67D4-4D45-B20E-C2CAFB394E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211CA92-9944-40EE-85B5-80BEF2D7FC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DFD86102-75B2-4795-AE3F-8F2D58D2AA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64748AA-CE33-4BC6-A242-9FF6069003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925CBC17-95D9-41BF-A71D-85FDE3804D4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0496AC8F-EB39-4EF9-850D-638206F806B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8041944D-917A-4916-9DC9-ACFC37A693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9B7D5A0B-7AAB-4E82-8467-DD8C1345731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79512145-D12E-462D-811D-177B0BA23F5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379661FD-69C0-4DCA-A2A9-71511961232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A2642761-D2C7-4E66-8DF8-54CA7CEA39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8FF4A92B-C1BE-44B1-A6D5-6001BE1B322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E3B02158-1D97-4016-8368-B845706EAC2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D7BD33C4-B853-44FE-8588-9FC657A7BA9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2063D58-AF1F-4B2A-9691-C1B74F93F2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4F3EC04F-9B28-41CB-9E64-34D8365AE7C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BEA402FE-F746-4E48-8A33-A766F3AB39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3" name="直線コネクタ 472">
          <a:extLst>
            <a:ext uri="{FF2B5EF4-FFF2-40B4-BE49-F238E27FC236}">
              <a16:creationId xmlns:a16="http://schemas.microsoft.com/office/drawing/2014/main" id="{27BF6D86-3F3D-43AF-8CC8-DA17FF32EBAD}"/>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6CC2AD4B-634A-4701-B45C-3A2CCA11F803}"/>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5" name="直線コネクタ 474">
          <a:extLst>
            <a:ext uri="{FF2B5EF4-FFF2-40B4-BE49-F238E27FC236}">
              <a16:creationId xmlns:a16="http://schemas.microsoft.com/office/drawing/2014/main" id="{548AD140-7720-44D6-8392-EAFCB622BB34}"/>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51990DA5-EA5D-4977-8E03-7CAA51DDCAD5}"/>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7" name="直線コネクタ 476">
          <a:extLst>
            <a:ext uri="{FF2B5EF4-FFF2-40B4-BE49-F238E27FC236}">
              <a16:creationId xmlns:a16="http://schemas.microsoft.com/office/drawing/2014/main" id="{C2132649-E905-4C58-9EEA-873828512666}"/>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251F2CDF-1E2E-409C-A4E4-FE520AA235D4}"/>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79" name="フローチャート: 判断 478">
          <a:extLst>
            <a:ext uri="{FF2B5EF4-FFF2-40B4-BE49-F238E27FC236}">
              <a16:creationId xmlns:a16="http://schemas.microsoft.com/office/drawing/2014/main" id="{ECCB2FA1-D929-4677-B047-11B61259D43B}"/>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0" name="フローチャート: 判断 479">
          <a:extLst>
            <a:ext uri="{FF2B5EF4-FFF2-40B4-BE49-F238E27FC236}">
              <a16:creationId xmlns:a16="http://schemas.microsoft.com/office/drawing/2014/main" id="{B5667C5F-37DC-4F8E-A6F5-1E1589D364CC}"/>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1" name="フローチャート: 判断 480">
          <a:extLst>
            <a:ext uri="{FF2B5EF4-FFF2-40B4-BE49-F238E27FC236}">
              <a16:creationId xmlns:a16="http://schemas.microsoft.com/office/drawing/2014/main" id="{F596E25F-5748-4B96-858F-7C29A4A63242}"/>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2" name="フローチャート: 判断 481">
          <a:extLst>
            <a:ext uri="{FF2B5EF4-FFF2-40B4-BE49-F238E27FC236}">
              <a16:creationId xmlns:a16="http://schemas.microsoft.com/office/drawing/2014/main" id="{FDF0B5DC-DCAC-4253-978F-E9848893D981}"/>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483" name="フローチャート: 判断 482">
          <a:extLst>
            <a:ext uri="{FF2B5EF4-FFF2-40B4-BE49-F238E27FC236}">
              <a16:creationId xmlns:a16="http://schemas.microsoft.com/office/drawing/2014/main" id="{A5D87CA3-DD18-4DFB-ADE5-B7EFCABCD299}"/>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F9D6B6-A7F2-44FE-803C-5E7A25BDDC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F637BCB-49AF-49E6-ABF5-E630DE87BD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C5C0DD7-B3D6-4C44-80C6-1675E47079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1063322-49B4-41D3-B487-D56A03EEA3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B392BB5-B2AD-4472-BF32-33D5F616DB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30628</xdr:rowOff>
    </xdr:from>
    <xdr:to>
      <xdr:col>116</xdr:col>
      <xdr:colOff>114300</xdr:colOff>
      <xdr:row>38</xdr:row>
      <xdr:rowOff>132228</xdr:rowOff>
    </xdr:to>
    <xdr:sp macro="" textlink="">
      <xdr:nvSpPr>
        <xdr:cNvPr id="489" name="楕円 488">
          <a:extLst>
            <a:ext uri="{FF2B5EF4-FFF2-40B4-BE49-F238E27FC236}">
              <a16:creationId xmlns:a16="http://schemas.microsoft.com/office/drawing/2014/main" id="{26D8D0AB-176A-4875-B86D-63F1F5B5C80F}"/>
            </a:ext>
          </a:extLst>
        </xdr:cNvPr>
        <xdr:cNvSpPr/>
      </xdr:nvSpPr>
      <xdr:spPr>
        <a:xfrm>
          <a:off x="22110700" y="65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53504</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CF81FA3E-9AA6-4FF8-B20F-358EFF88B6BD}"/>
            </a:ext>
          </a:extLst>
        </xdr:cNvPr>
        <xdr:cNvSpPr txBox="1"/>
      </xdr:nvSpPr>
      <xdr:spPr>
        <a:xfrm>
          <a:off x="22199600" y="6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53255</xdr:rowOff>
    </xdr:from>
    <xdr:to>
      <xdr:col>112</xdr:col>
      <xdr:colOff>38100</xdr:colOff>
      <xdr:row>38</xdr:row>
      <xdr:rowOff>154855</xdr:rowOff>
    </xdr:to>
    <xdr:sp macro="" textlink="">
      <xdr:nvSpPr>
        <xdr:cNvPr id="491" name="楕円 490">
          <a:extLst>
            <a:ext uri="{FF2B5EF4-FFF2-40B4-BE49-F238E27FC236}">
              <a16:creationId xmlns:a16="http://schemas.microsoft.com/office/drawing/2014/main" id="{ECC8E44F-6ABD-4FB8-B155-7DD92D04F1B8}"/>
            </a:ext>
          </a:extLst>
        </xdr:cNvPr>
        <xdr:cNvSpPr/>
      </xdr:nvSpPr>
      <xdr:spPr>
        <a:xfrm>
          <a:off x="212725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81428</xdr:rowOff>
    </xdr:from>
    <xdr:to>
      <xdr:col>116</xdr:col>
      <xdr:colOff>63500</xdr:colOff>
      <xdr:row>38</xdr:row>
      <xdr:rowOff>104055</xdr:rowOff>
    </xdr:to>
    <xdr:cxnSp macro="">
      <xdr:nvCxnSpPr>
        <xdr:cNvPr id="492" name="直線コネクタ 491">
          <a:extLst>
            <a:ext uri="{FF2B5EF4-FFF2-40B4-BE49-F238E27FC236}">
              <a16:creationId xmlns:a16="http://schemas.microsoft.com/office/drawing/2014/main" id="{E6743F51-7872-4630-B009-879AE90E9FD2}"/>
            </a:ext>
          </a:extLst>
        </xdr:cNvPr>
        <xdr:cNvCxnSpPr/>
      </xdr:nvCxnSpPr>
      <xdr:spPr>
        <a:xfrm flipV="1">
          <a:off x="21323300" y="6596528"/>
          <a:ext cx="8382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63367</xdr:rowOff>
    </xdr:from>
    <xdr:to>
      <xdr:col>107</xdr:col>
      <xdr:colOff>101600</xdr:colOff>
      <xdr:row>38</xdr:row>
      <xdr:rowOff>164967</xdr:rowOff>
    </xdr:to>
    <xdr:sp macro="" textlink="">
      <xdr:nvSpPr>
        <xdr:cNvPr id="493" name="楕円 492">
          <a:extLst>
            <a:ext uri="{FF2B5EF4-FFF2-40B4-BE49-F238E27FC236}">
              <a16:creationId xmlns:a16="http://schemas.microsoft.com/office/drawing/2014/main" id="{0E186EBC-C905-4887-B863-C1DF859247AF}"/>
            </a:ext>
          </a:extLst>
        </xdr:cNvPr>
        <xdr:cNvSpPr/>
      </xdr:nvSpPr>
      <xdr:spPr>
        <a:xfrm>
          <a:off x="20383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104055</xdr:rowOff>
    </xdr:from>
    <xdr:to>
      <xdr:col>111</xdr:col>
      <xdr:colOff>177800</xdr:colOff>
      <xdr:row>38</xdr:row>
      <xdr:rowOff>114167</xdr:rowOff>
    </xdr:to>
    <xdr:cxnSp macro="">
      <xdr:nvCxnSpPr>
        <xdr:cNvPr id="494" name="直線コネクタ 493">
          <a:extLst>
            <a:ext uri="{FF2B5EF4-FFF2-40B4-BE49-F238E27FC236}">
              <a16:creationId xmlns:a16="http://schemas.microsoft.com/office/drawing/2014/main" id="{52B62709-8629-4125-BD13-AABCB367480D}"/>
            </a:ext>
          </a:extLst>
        </xdr:cNvPr>
        <xdr:cNvCxnSpPr/>
      </xdr:nvCxnSpPr>
      <xdr:spPr>
        <a:xfrm flipV="1">
          <a:off x="20434300" y="661915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45791</xdr:rowOff>
    </xdr:from>
    <xdr:to>
      <xdr:col>102</xdr:col>
      <xdr:colOff>165100</xdr:colOff>
      <xdr:row>38</xdr:row>
      <xdr:rowOff>147391</xdr:rowOff>
    </xdr:to>
    <xdr:sp macro="" textlink="">
      <xdr:nvSpPr>
        <xdr:cNvPr id="495" name="楕円 494">
          <a:extLst>
            <a:ext uri="{FF2B5EF4-FFF2-40B4-BE49-F238E27FC236}">
              <a16:creationId xmlns:a16="http://schemas.microsoft.com/office/drawing/2014/main" id="{8E4B719D-0D22-4970-8302-4C09819E5A77}"/>
            </a:ext>
          </a:extLst>
        </xdr:cNvPr>
        <xdr:cNvSpPr/>
      </xdr:nvSpPr>
      <xdr:spPr>
        <a:xfrm>
          <a:off x="19494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96591</xdr:rowOff>
    </xdr:from>
    <xdr:to>
      <xdr:col>107</xdr:col>
      <xdr:colOff>50800</xdr:colOff>
      <xdr:row>38</xdr:row>
      <xdr:rowOff>114167</xdr:rowOff>
    </xdr:to>
    <xdr:cxnSp macro="">
      <xdr:nvCxnSpPr>
        <xdr:cNvPr id="496" name="直線コネクタ 495">
          <a:extLst>
            <a:ext uri="{FF2B5EF4-FFF2-40B4-BE49-F238E27FC236}">
              <a16:creationId xmlns:a16="http://schemas.microsoft.com/office/drawing/2014/main" id="{28B95791-833F-4947-9DE8-DFD5A03F377B}"/>
            </a:ext>
          </a:extLst>
        </xdr:cNvPr>
        <xdr:cNvCxnSpPr/>
      </xdr:nvCxnSpPr>
      <xdr:spPr>
        <a:xfrm>
          <a:off x="19545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F2DF30C2-2C7F-4BAE-A176-FB7F42C0CDE1}"/>
            </a:ext>
          </a:extLst>
        </xdr:cNvPr>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676C187B-CC19-4E8C-95A5-54424CD33880}"/>
            </a:ext>
          </a:extLst>
        </xdr:cNvPr>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20389</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ECF9BC13-B8C2-4F25-90F3-3357AF0D4B29}"/>
            </a:ext>
          </a:extLst>
        </xdr:cNvPr>
        <xdr:cNvSpPr txBox="1"/>
      </xdr:nvSpPr>
      <xdr:spPr>
        <a:xfrm>
          <a:off x="19245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CDFEDB30-54F0-4F30-B803-36AF1BE31CE3}"/>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171382</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C744CEE7-B7E4-4BBD-9951-CCA7288991C8}"/>
            </a:ext>
          </a:extLst>
        </xdr:cNvPr>
        <xdr:cNvSpPr txBox="1"/>
      </xdr:nvSpPr>
      <xdr:spPr>
        <a:xfrm>
          <a:off x="21011095" y="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10044</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46369F95-5F97-4454-BD88-DC75A31E84E0}"/>
            </a:ext>
          </a:extLst>
        </xdr:cNvPr>
        <xdr:cNvSpPr txBox="1"/>
      </xdr:nvSpPr>
      <xdr:spPr>
        <a:xfrm>
          <a:off x="201347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163918</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8F72639B-0EA4-4AA6-A64C-4F514AE26B7F}"/>
            </a:ext>
          </a:extLst>
        </xdr:cNvPr>
        <xdr:cNvSpPr txBox="1"/>
      </xdr:nvSpPr>
      <xdr:spPr>
        <a:xfrm>
          <a:off x="19245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71017755-422E-4FFF-AD5F-3FFCA0EB32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A5F873AA-F1A6-446A-B283-4B15A42C84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3B573327-5125-48D3-9F71-2F7B3AA66D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80909810-F3D7-4731-9E4A-E6535D2C4B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1234D54-BB51-4F1E-81BA-1DCB254D8A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170B993-DC9B-43EF-9F0A-B310537E73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676A496-DDA1-4DF9-B505-59F0893B8D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66C51CEB-D640-433D-A820-60CA56B485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65C8D8C5-AF34-43CB-B9D5-F4B408E6EB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D4477DCC-CF05-4FB9-9887-35D5676B5A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71100C1B-A308-4F5D-840A-80677B63722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661CBE7B-D4AD-409E-B572-25AD5923B5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39BF828F-A78A-4196-B81F-FC49CD3F936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4F78144E-3F25-4D48-99B0-B118F4E0F5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D1D55E5C-9105-4B28-9073-DEE9033825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657AF43-053F-4839-9BB3-34301E7F56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4434CEA-F1F5-4A54-8CBC-600B918978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CC28DF6D-EF08-47F9-B9F9-4C7460CD0C5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75EA0BED-0C4D-4631-9031-1EE5476D0C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37D4C2C6-8C83-4CB1-8624-C5276183EE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1B441D7A-8823-4534-9316-63864E2003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A2F9EE3C-7E2F-461F-BBE1-70946A572EE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9C086A31-AE11-43F7-B615-00C743C278F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C89181D-A990-47D5-801C-175E64634E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191BCB7-2E8E-47F8-8117-7A011A4B0E6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F385DF8D-2582-48A8-B735-C696F4475D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30" name="直線コネクタ 529">
          <a:extLst>
            <a:ext uri="{FF2B5EF4-FFF2-40B4-BE49-F238E27FC236}">
              <a16:creationId xmlns:a16="http://schemas.microsoft.com/office/drawing/2014/main" id="{BB2FBFDF-A27B-4384-A527-4588A1170FD3}"/>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9BE71E9E-1BAD-4A90-800F-03679E0BD753}"/>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32" name="直線コネクタ 531">
          <a:extLst>
            <a:ext uri="{FF2B5EF4-FFF2-40B4-BE49-F238E27FC236}">
              <a16:creationId xmlns:a16="http://schemas.microsoft.com/office/drawing/2014/main" id="{8D285E76-715A-47EC-BE52-12D82CCD0BFC}"/>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F15CD4E9-1A29-4FBD-B488-CD873252D54A}"/>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E47C3250-E910-4A0D-B682-E1F24A6C5A5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64280FED-D266-4E60-B3C2-B80A6FBAD964}"/>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36" name="フローチャート: 判断 535">
          <a:extLst>
            <a:ext uri="{FF2B5EF4-FFF2-40B4-BE49-F238E27FC236}">
              <a16:creationId xmlns:a16="http://schemas.microsoft.com/office/drawing/2014/main" id="{ECA03A2F-562F-4250-BA90-E53B76855953}"/>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37" name="フローチャート: 判断 536">
          <a:extLst>
            <a:ext uri="{FF2B5EF4-FFF2-40B4-BE49-F238E27FC236}">
              <a16:creationId xmlns:a16="http://schemas.microsoft.com/office/drawing/2014/main" id="{540E80E9-8BA4-4FB8-A643-2FB0A813E011}"/>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38" name="フローチャート: 判断 537">
          <a:extLst>
            <a:ext uri="{FF2B5EF4-FFF2-40B4-BE49-F238E27FC236}">
              <a16:creationId xmlns:a16="http://schemas.microsoft.com/office/drawing/2014/main" id="{97FB1388-07BF-48A2-94DD-1CD1A22AD1CE}"/>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39" name="フローチャート: 判断 538">
          <a:extLst>
            <a:ext uri="{FF2B5EF4-FFF2-40B4-BE49-F238E27FC236}">
              <a16:creationId xmlns:a16="http://schemas.microsoft.com/office/drawing/2014/main" id="{74FF809C-6C0C-4A45-AA73-F4A123A26026}"/>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50437</xdr:rowOff>
    </xdr:from>
    <xdr:to>
      <xdr:col>67</xdr:col>
      <xdr:colOff>101600</xdr:colOff>
      <xdr:row>58</xdr:row>
      <xdr:rowOff>152037</xdr:rowOff>
    </xdr:to>
    <xdr:sp macro="" textlink="">
      <xdr:nvSpPr>
        <xdr:cNvPr id="540" name="フローチャート: 判断 539">
          <a:extLst>
            <a:ext uri="{FF2B5EF4-FFF2-40B4-BE49-F238E27FC236}">
              <a16:creationId xmlns:a16="http://schemas.microsoft.com/office/drawing/2014/main" id="{BB70AF24-C698-403F-A3AC-E92CA1456FA5}"/>
            </a:ext>
          </a:extLst>
        </xdr:cNvPr>
        <xdr:cNvSpPr/>
      </xdr:nvSpPr>
      <xdr:spPr>
        <a:xfrm>
          <a:off x="12763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3426648-4BE1-4257-8FA8-65A1D4CBA2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3A335B6-56E7-41A6-95E5-8F8F319268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53C920A-A07B-4503-B606-E2961BEDBF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E390FC5-4977-4013-81AE-EFC5FF244B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ABF3A10-BD75-4973-8451-4EE4B16EA7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46" name="楕円 545">
          <a:extLst>
            <a:ext uri="{FF2B5EF4-FFF2-40B4-BE49-F238E27FC236}">
              <a16:creationId xmlns:a16="http://schemas.microsoft.com/office/drawing/2014/main" id="{F7814070-5936-4D8C-AC11-7EA55624D4BB}"/>
            </a:ext>
          </a:extLst>
        </xdr:cNvPr>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AFDF34F5-34E5-406F-AB4E-DBCC24A3218F}"/>
            </a:ext>
          </a:extLst>
        </xdr:cNvPr>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548" name="楕円 547">
          <a:extLst>
            <a:ext uri="{FF2B5EF4-FFF2-40B4-BE49-F238E27FC236}">
              <a16:creationId xmlns:a16="http://schemas.microsoft.com/office/drawing/2014/main" id="{A76316F7-DBFC-426D-B4A4-9DAE8DA96A89}"/>
            </a:ext>
          </a:extLst>
        </xdr:cNvPr>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58</xdr:row>
      <xdr:rowOff>45720</xdr:rowOff>
    </xdr:to>
    <xdr:cxnSp macro="">
      <xdr:nvCxnSpPr>
        <xdr:cNvPr id="549" name="直線コネクタ 548">
          <a:extLst>
            <a:ext uri="{FF2B5EF4-FFF2-40B4-BE49-F238E27FC236}">
              <a16:creationId xmlns:a16="http://schemas.microsoft.com/office/drawing/2014/main" id="{8AAF4AF5-8E33-42B4-A6AF-FE62F303CF15}"/>
            </a:ext>
          </a:extLst>
        </xdr:cNvPr>
        <xdr:cNvCxnSpPr/>
      </xdr:nvCxnSpPr>
      <xdr:spPr>
        <a:xfrm>
          <a:off x="15481300" y="990164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161472</xdr:rowOff>
    </xdr:from>
    <xdr:to>
      <xdr:col>76</xdr:col>
      <xdr:colOff>165100</xdr:colOff>
      <xdr:row>57</xdr:row>
      <xdr:rowOff>91622</xdr:rowOff>
    </xdr:to>
    <xdr:sp macro="" textlink="">
      <xdr:nvSpPr>
        <xdr:cNvPr id="550" name="楕円 549">
          <a:extLst>
            <a:ext uri="{FF2B5EF4-FFF2-40B4-BE49-F238E27FC236}">
              <a16:creationId xmlns:a16="http://schemas.microsoft.com/office/drawing/2014/main" id="{27CA89F5-92CC-4686-B264-8DD83912F744}"/>
            </a:ext>
          </a:extLst>
        </xdr:cNvPr>
        <xdr:cNvSpPr/>
      </xdr:nvSpPr>
      <xdr:spPr>
        <a:xfrm>
          <a:off x="14541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128996</xdr:rowOff>
    </xdr:to>
    <xdr:cxnSp macro="">
      <xdr:nvCxnSpPr>
        <xdr:cNvPr id="551" name="直線コネクタ 550">
          <a:extLst>
            <a:ext uri="{FF2B5EF4-FFF2-40B4-BE49-F238E27FC236}">
              <a16:creationId xmlns:a16="http://schemas.microsoft.com/office/drawing/2014/main" id="{8845B0ED-A19A-41DB-9312-82F2AEC07A3E}"/>
            </a:ext>
          </a:extLst>
        </xdr:cNvPr>
        <xdr:cNvCxnSpPr/>
      </xdr:nvCxnSpPr>
      <xdr:spPr>
        <a:xfrm>
          <a:off x="14592300" y="98134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73297</xdr:rowOff>
    </xdr:from>
    <xdr:to>
      <xdr:col>72</xdr:col>
      <xdr:colOff>38100</xdr:colOff>
      <xdr:row>57</xdr:row>
      <xdr:rowOff>3447</xdr:rowOff>
    </xdr:to>
    <xdr:sp macro="" textlink="">
      <xdr:nvSpPr>
        <xdr:cNvPr id="552" name="楕円 551">
          <a:extLst>
            <a:ext uri="{FF2B5EF4-FFF2-40B4-BE49-F238E27FC236}">
              <a16:creationId xmlns:a16="http://schemas.microsoft.com/office/drawing/2014/main" id="{30AB257F-10FC-4DC4-9135-A2867F54CBF6}"/>
            </a:ext>
          </a:extLst>
        </xdr:cNvPr>
        <xdr:cNvSpPr/>
      </xdr:nvSpPr>
      <xdr:spPr>
        <a:xfrm>
          <a:off x="13652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124097</xdr:rowOff>
    </xdr:from>
    <xdr:to>
      <xdr:col>76</xdr:col>
      <xdr:colOff>114300</xdr:colOff>
      <xdr:row>57</xdr:row>
      <xdr:rowOff>40822</xdr:rowOff>
    </xdr:to>
    <xdr:cxnSp macro="">
      <xdr:nvCxnSpPr>
        <xdr:cNvPr id="553" name="直線コネクタ 552">
          <a:extLst>
            <a:ext uri="{FF2B5EF4-FFF2-40B4-BE49-F238E27FC236}">
              <a16:creationId xmlns:a16="http://schemas.microsoft.com/office/drawing/2014/main" id="{868BD279-AA1F-455F-8C28-03344478F7EF}"/>
            </a:ext>
          </a:extLst>
        </xdr:cNvPr>
        <xdr:cNvCxnSpPr/>
      </xdr:nvCxnSpPr>
      <xdr:spPr>
        <a:xfrm>
          <a:off x="13703300" y="97252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159838</xdr:rowOff>
    </xdr:from>
    <xdr:to>
      <xdr:col>67</xdr:col>
      <xdr:colOff>101600</xdr:colOff>
      <xdr:row>56</xdr:row>
      <xdr:rowOff>89988</xdr:rowOff>
    </xdr:to>
    <xdr:sp macro="" textlink="">
      <xdr:nvSpPr>
        <xdr:cNvPr id="554" name="楕円 553">
          <a:extLst>
            <a:ext uri="{FF2B5EF4-FFF2-40B4-BE49-F238E27FC236}">
              <a16:creationId xmlns:a16="http://schemas.microsoft.com/office/drawing/2014/main" id="{8E9CCC11-4C5E-4AF8-BD8C-F83A69366177}"/>
            </a:ext>
          </a:extLst>
        </xdr:cNvPr>
        <xdr:cNvSpPr/>
      </xdr:nvSpPr>
      <xdr:spPr>
        <a:xfrm>
          <a:off x="12763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39188</xdr:rowOff>
    </xdr:from>
    <xdr:to>
      <xdr:col>71</xdr:col>
      <xdr:colOff>177800</xdr:colOff>
      <xdr:row>56</xdr:row>
      <xdr:rowOff>124097</xdr:rowOff>
    </xdr:to>
    <xdr:cxnSp macro="">
      <xdr:nvCxnSpPr>
        <xdr:cNvPr id="555" name="直線コネクタ 554">
          <a:extLst>
            <a:ext uri="{FF2B5EF4-FFF2-40B4-BE49-F238E27FC236}">
              <a16:creationId xmlns:a16="http://schemas.microsoft.com/office/drawing/2014/main" id="{A2959D85-18F1-4718-8208-D54D1B875AFF}"/>
            </a:ext>
          </a:extLst>
        </xdr:cNvPr>
        <xdr:cNvCxnSpPr/>
      </xdr:nvCxnSpPr>
      <xdr:spPr>
        <a:xfrm>
          <a:off x="12814300" y="96403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1FB72DC7-9482-4C90-9E87-D2B7D056061D}"/>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CA383ABC-2B00-4765-9860-6EDBACB70082}"/>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D468DD65-A8F2-4EE4-9D33-1E06D4CA8605}"/>
            </a:ext>
          </a:extLst>
        </xdr:cNvPr>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143164</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04C20C3D-34F1-4BD0-9213-0478773679D6}"/>
            </a:ext>
          </a:extLst>
        </xdr:cNvPr>
        <xdr:cNvSpPr txBox="1"/>
      </xdr:nvSpPr>
      <xdr:spPr>
        <a:xfrm>
          <a:off x="126117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4691F7D3-6D4C-4691-B711-5EE804D488E8}"/>
            </a:ext>
          </a:extLst>
        </xdr:cNvPr>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108149</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65D94841-4DD3-4593-A0BF-7784FEA4A03E}"/>
            </a:ext>
          </a:extLst>
        </xdr:cNvPr>
        <xdr:cNvSpPr txBox="1"/>
      </xdr:nvSpPr>
      <xdr:spPr>
        <a:xfrm>
          <a:off x="14389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19974</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CF453920-36DA-4C8F-8D35-422A249E44D1}"/>
            </a:ext>
          </a:extLst>
        </xdr:cNvPr>
        <xdr:cNvSpPr txBox="1"/>
      </xdr:nvSpPr>
      <xdr:spPr>
        <a:xfrm>
          <a:off x="13500744"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106515</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D9C7747D-02A4-47DA-A57A-EF64A701EDE3}"/>
            </a:ext>
          </a:extLst>
        </xdr:cNvPr>
        <xdr:cNvSpPr txBox="1"/>
      </xdr:nvSpPr>
      <xdr:spPr>
        <a:xfrm>
          <a:off x="12611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337BA29-F734-40DD-9C76-320634D65A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B5939E97-A086-4C8D-914B-FC10946B63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D9DB196-19AF-4F95-9E28-9ABA77367D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168F72C-4F51-41AF-8457-2C76B9447C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BF43463-E47F-4CFE-B076-C87FD9E249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9365497-0497-4123-8FBE-B843E723D0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3A20D9F-BCB8-47E4-B843-026F58D337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81136E2-39F0-483F-8069-3ED11DA92B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04C8EFD-C84B-470D-B567-F4637FD842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87D2CFC6-DE6D-4F16-85B5-E90F722F35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23C5A431-7F0A-4B8E-B9B0-4F9284A416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C95499B5-BA64-4A0D-A307-0A1A8C9632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71D433AB-228E-4C5E-AE0F-26245569A9C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8791E297-E3E6-44E3-8187-64DE141103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39AFD69B-D005-4D34-8242-EABD9FD97A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99F2FD25-64C1-43B4-A000-7975E2E3961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FE835E2-AAB5-47E0-89DC-D889CFCB11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E0D626C8-6B86-4A0D-9BB2-937674675E8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4BC26594-3112-465A-A674-ED7D1ED8DAB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2384F76-5416-4EBB-9EAF-9A3BBE56EF1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FE2E254-D04A-4B4A-987D-8ADD303DB8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284B55D-E0EC-4498-9288-7BCF1648A1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BACC1AB0-2C40-4E39-B9AE-63C7305522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87" name="直線コネクタ 586">
          <a:extLst>
            <a:ext uri="{FF2B5EF4-FFF2-40B4-BE49-F238E27FC236}">
              <a16:creationId xmlns:a16="http://schemas.microsoft.com/office/drawing/2014/main" id="{3C4483CE-3842-4BCA-9B36-A24504588A14}"/>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BE6FADDF-5690-4925-938D-1DAE58BA0F1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9" name="直線コネクタ 588">
          <a:extLst>
            <a:ext uri="{FF2B5EF4-FFF2-40B4-BE49-F238E27FC236}">
              <a16:creationId xmlns:a16="http://schemas.microsoft.com/office/drawing/2014/main" id="{71760345-0C88-47A2-A015-E859DEE8D684}"/>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56A96916-2B2A-428F-A54C-9891D76FC47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1" name="直線コネクタ 590">
          <a:extLst>
            <a:ext uri="{FF2B5EF4-FFF2-40B4-BE49-F238E27FC236}">
              <a16:creationId xmlns:a16="http://schemas.microsoft.com/office/drawing/2014/main" id="{5C116FA7-F03A-45A5-824D-229CD865E6E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F1061491-39D0-405B-BA57-37D986BB3D97}"/>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04808FB9-A2E6-4F89-837F-032D849F7FF7}"/>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94" name="フローチャート: 判断 593">
          <a:extLst>
            <a:ext uri="{FF2B5EF4-FFF2-40B4-BE49-F238E27FC236}">
              <a16:creationId xmlns:a16="http://schemas.microsoft.com/office/drawing/2014/main" id="{4C071BC0-DCBE-4D94-A09C-F997DA96A86E}"/>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95" name="フローチャート: 判断 594">
          <a:extLst>
            <a:ext uri="{FF2B5EF4-FFF2-40B4-BE49-F238E27FC236}">
              <a16:creationId xmlns:a16="http://schemas.microsoft.com/office/drawing/2014/main" id="{1B751CE3-8404-4DFC-B780-E487748D59E9}"/>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96" name="フローチャート: 判断 595">
          <a:extLst>
            <a:ext uri="{FF2B5EF4-FFF2-40B4-BE49-F238E27FC236}">
              <a16:creationId xmlns:a16="http://schemas.microsoft.com/office/drawing/2014/main" id="{AE9A2C26-12EB-4466-A20F-96162C96D88B}"/>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597" name="フローチャート: 判断 596">
          <a:extLst>
            <a:ext uri="{FF2B5EF4-FFF2-40B4-BE49-F238E27FC236}">
              <a16:creationId xmlns:a16="http://schemas.microsoft.com/office/drawing/2014/main" id="{E6256255-5178-43E3-BB5A-9D4C626E0374}"/>
            </a:ext>
          </a:extLst>
        </xdr:cNvPr>
        <xdr:cNvSpPr/>
      </xdr:nvSpPr>
      <xdr:spPr>
        <a:xfrm>
          <a:off x="18605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F5AD49F-DAA8-42A9-BE6E-73AF4A78AA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488B179-1818-4DB5-A6EF-B68A3AF718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157E038-1D30-4D6F-A90F-C46DC5B977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9EAD872-11F1-430D-83D3-15BA5BE6B0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AEBEE26-1B48-424D-9FCA-26A23FDA2C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603" name="楕円 602">
          <a:extLst>
            <a:ext uri="{FF2B5EF4-FFF2-40B4-BE49-F238E27FC236}">
              <a16:creationId xmlns:a16="http://schemas.microsoft.com/office/drawing/2014/main" id="{5B673A3A-A465-484D-8A95-AA0CDE18CF9D}"/>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4D8C2260-8377-4F76-905C-9E00F3D4E14C}"/>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605" name="楕円 604">
          <a:extLst>
            <a:ext uri="{FF2B5EF4-FFF2-40B4-BE49-F238E27FC236}">
              <a16:creationId xmlns:a16="http://schemas.microsoft.com/office/drawing/2014/main" id="{62D837B1-7958-4CC7-A11A-3E85D58DD54C}"/>
            </a:ext>
          </a:extLst>
        </xdr:cNvPr>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15240</xdr:rowOff>
    </xdr:to>
    <xdr:cxnSp macro="">
      <xdr:nvCxnSpPr>
        <xdr:cNvPr id="606" name="直線コネクタ 605">
          <a:extLst>
            <a:ext uri="{FF2B5EF4-FFF2-40B4-BE49-F238E27FC236}">
              <a16:creationId xmlns:a16="http://schemas.microsoft.com/office/drawing/2014/main" id="{A49C3D0F-495C-4B27-AE4F-7ADDEE954408}"/>
            </a:ext>
          </a:extLst>
        </xdr:cNvPr>
        <xdr:cNvCxnSpPr/>
      </xdr:nvCxnSpPr>
      <xdr:spPr>
        <a:xfrm flipV="1">
          <a:off x="21323300" y="1063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07" name="楕円 606">
          <a:extLst>
            <a:ext uri="{FF2B5EF4-FFF2-40B4-BE49-F238E27FC236}">
              <a16:creationId xmlns:a16="http://schemas.microsoft.com/office/drawing/2014/main" id="{1A223DFD-6802-433D-A577-B3E3BD84E431}"/>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608" name="直線コネクタ 607">
          <a:extLst>
            <a:ext uri="{FF2B5EF4-FFF2-40B4-BE49-F238E27FC236}">
              <a16:creationId xmlns:a16="http://schemas.microsoft.com/office/drawing/2014/main" id="{1A04ECEA-5674-42A7-8831-585217E07563}"/>
            </a:ext>
          </a:extLst>
        </xdr:cNvPr>
        <xdr:cNvCxnSpPr/>
      </xdr:nvCxnSpPr>
      <xdr:spPr>
        <a:xfrm flipV="1">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9" name="楕円 608">
          <a:extLst>
            <a:ext uri="{FF2B5EF4-FFF2-40B4-BE49-F238E27FC236}">
              <a16:creationId xmlns:a16="http://schemas.microsoft.com/office/drawing/2014/main" id="{2A3D56B7-727B-44F9-A0A3-C77E0E3F9BFE}"/>
            </a:ext>
          </a:extLst>
        </xdr:cNvPr>
        <xdr:cNvSpPr/>
      </xdr:nvSpPr>
      <xdr:spPr>
        <a:xfrm>
          <a:off x="19494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26670</xdr:rowOff>
    </xdr:to>
    <xdr:cxnSp macro="">
      <xdr:nvCxnSpPr>
        <xdr:cNvPr id="610" name="直線コネクタ 609">
          <a:extLst>
            <a:ext uri="{FF2B5EF4-FFF2-40B4-BE49-F238E27FC236}">
              <a16:creationId xmlns:a16="http://schemas.microsoft.com/office/drawing/2014/main" id="{A4093A44-1B1E-4454-A75C-912C6C72757D}"/>
            </a:ext>
          </a:extLst>
        </xdr:cNvPr>
        <xdr:cNvCxnSpPr/>
      </xdr:nvCxnSpPr>
      <xdr:spPr>
        <a:xfrm flipV="1">
          <a:off x="19545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1" name="楕円 610">
          <a:extLst>
            <a:ext uri="{FF2B5EF4-FFF2-40B4-BE49-F238E27FC236}">
              <a16:creationId xmlns:a16="http://schemas.microsoft.com/office/drawing/2014/main" id="{A4334A03-B972-4D2C-842F-F15444AEF912}"/>
            </a:ext>
          </a:extLst>
        </xdr:cNvPr>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26670</xdr:rowOff>
    </xdr:to>
    <xdr:cxnSp macro="">
      <xdr:nvCxnSpPr>
        <xdr:cNvPr id="612" name="直線コネクタ 611">
          <a:extLst>
            <a:ext uri="{FF2B5EF4-FFF2-40B4-BE49-F238E27FC236}">
              <a16:creationId xmlns:a16="http://schemas.microsoft.com/office/drawing/2014/main" id="{41FBA6DF-F37B-4316-BB4A-CA6D64F34C7A}"/>
            </a:ext>
          </a:extLst>
        </xdr:cNvPr>
        <xdr:cNvCxnSpPr/>
      </xdr:nvCxnSpPr>
      <xdr:spPr>
        <a:xfrm>
          <a:off x="18656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13" name="n_1aveValue【保健センター・保健所】&#10;一人当たり面積">
          <a:extLst>
            <a:ext uri="{FF2B5EF4-FFF2-40B4-BE49-F238E27FC236}">
              <a16:creationId xmlns:a16="http://schemas.microsoft.com/office/drawing/2014/main" id="{58AC08C4-CD67-4D49-B9A0-442EFFE9A746}"/>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614" name="n_2aveValue【保健センター・保健所】&#10;一人当たり面積">
          <a:extLst>
            <a:ext uri="{FF2B5EF4-FFF2-40B4-BE49-F238E27FC236}">
              <a16:creationId xmlns:a16="http://schemas.microsoft.com/office/drawing/2014/main" id="{D9C71112-CB3F-4AD4-9B66-2E38A624EE8C}"/>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15" name="n_3aveValue【保健センター・保健所】&#10;一人当たり面積">
          <a:extLst>
            <a:ext uri="{FF2B5EF4-FFF2-40B4-BE49-F238E27FC236}">
              <a16:creationId xmlns:a16="http://schemas.microsoft.com/office/drawing/2014/main" id="{9CB916FC-4DAD-4741-B51B-C3B198FCF445}"/>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16" name="n_4aveValue【保健センター・保健所】&#10;一人当たり面積">
          <a:extLst>
            <a:ext uri="{FF2B5EF4-FFF2-40B4-BE49-F238E27FC236}">
              <a16:creationId xmlns:a16="http://schemas.microsoft.com/office/drawing/2014/main" id="{F0A2840A-6DEB-4AAC-A05E-532B46DF3DCE}"/>
            </a:ext>
          </a:extLst>
        </xdr:cNvPr>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617" name="n_1mainValue【保健センター・保健所】&#10;一人当たり面積">
          <a:extLst>
            <a:ext uri="{FF2B5EF4-FFF2-40B4-BE49-F238E27FC236}">
              <a16:creationId xmlns:a16="http://schemas.microsoft.com/office/drawing/2014/main" id="{D7DBFD68-4E3D-4AFA-826C-D283B2B5D263}"/>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8" name="n_2mainValue【保健センター・保健所】&#10;一人当たり面積">
          <a:extLst>
            <a:ext uri="{FF2B5EF4-FFF2-40B4-BE49-F238E27FC236}">
              <a16:creationId xmlns:a16="http://schemas.microsoft.com/office/drawing/2014/main" id="{DFF944C9-8D4D-4641-B4C0-61EDBD5F1A82}"/>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19" name="n_3mainValue【保健センター・保健所】&#10;一人当たり面積">
          <a:extLst>
            <a:ext uri="{FF2B5EF4-FFF2-40B4-BE49-F238E27FC236}">
              <a16:creationId xmlns:a16="http://schemas.microsoft.com/office/drawing/2014/main" id="{BB592EC6-17EB-4744-B193-D1E8E204416C}"/>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0" name="n_4mainValue【保健センター・保健所】&#10;一人当たり面積">
          <a:extLst>
            <a:ext uri="{FF2B5EF4-FFF2-40B4-BE49-F238E27FC236}">
              <a16:creationId xmlns:a16="http://schemas.microsoft.com/office/drawing/2014/main" id="{6D466FAD-B479-45D1-A461-ADBE6A426C56}"/>
            </a:ext>
          </a:extLst>
        </xdr:cNvPr>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6946DB7-7998-4B1B-ABF5-3CBB29E297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4FD30050-5BFC-44AD-8E54-1CD2AACC78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7A026F0A-CBB6-4C05-A52D-E6B9BA1B68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ECB3AFE-9718-43F8-9A7A-2C1BF81342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49DB555-74A9-4F2F-9B77-C71839CBA2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1AB36116-7C20-4D2F-A96A-08160964B0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32497231-2E91-4F08-8CF4-AD812CA5FF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ADD5612-F96A-4910-ACF7-01FAC7534E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44C4033C-14DF-465E-AFE2-375C20E259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FF8D893E-2099-4A97-AA0D-EADB735193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F4C3883B-1325-4157-A3E8-2AD9218B12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E77AFD3-A77A-4B00-B8E4-CB4D52658AA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3E2756D-3F99-497D-9A0D-E0194D5C68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3E9BBE1-7EE1-4D82-B742-F4EFE4BF29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4D555477-05DA-48C8-839B-7BF00869B1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F9950B8-38B4-4F37-8CC6-CE4A930D36A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C9E65CE7-3E96-4E4B-93A3-2EE0C7CE9E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6E1EBEEB-4C9B-4747-9A41-D7FCEBE800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72489C65-6AFA-47F5-919F-F0C07427035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1837830C-D6A8-43DE-90A8-8212056ADF5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5174BBB7-15D5-4CB9-97E6-126AEA3B58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4CDEBB92-8C03-4ED9-8539-1B4B324A15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7B8C5FF4-D403-4A1E-A78D-F582D822B3F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3683CB86-37AD-4653-9239-02CDF5B054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45" name="直線コネクタ 644">
          <a:extLst>
            <a:ext uri="{FF2B5EF4-FFF2-40B4-BE49-F238E27FC236}">
              <a16:creationId xmlns:a16="http://schemas.microsoft.com/office/drawing/2014/main" id="{AD3191E6-F1EB-4A96-AF84-855CCFA837C1}"/>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7ED3605E-5E68-4602-A2CC-D06E164A2663}"/>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47" name="直線コネクタ 646">
          <a:extLst>
            <a:ext uri="{FF2B5EF4-FFF2-40B4-BE49-F238E27FC236}">
              <a16:creationId xmlns:a16="http://schemas.microsoft.com/office/drawing/2014/main" id="{B9FB1089-C385-4C80-9615-8EFB6EBAF75D}"/>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A688E8EC-4C4A-4422-A94C-ABA14470E858}"/>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49" name="直線コネクタ 648">
          <a:extLst>
            <a:ext uri="{FF2B5EF4-FFF2-40B4-BE49-F238E27FC236}">
              <a16:creationId xmlns:a16="http://schemas.microsoft.com/office/drawing/2014/main" id="{9C6E9ADD-421E-4224-BF23-0034562634F4}"/>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9F9795A5-2A09-4A23-8815-FF54F05DD74D}"/>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1" name="フローチャート: 判断 650">
          <a:extLst>
            <a:ext uri="{FF2B5EF4-FFF2-40B4-BE49-F238E27FC236}">
              <a16:creationId xmlns:a16="http://schemas.microsoft.com/office/drawing/2014/main" id="{6F8D2C05-905F-4FB3-840E-AF43B2AAAE02}"/>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2" name="フローチャート: 判断 651">
          <a:extLst>
            <a:ext uri="{FF2B5EF4-FFF2-40B4-BE49-F238E27FC236}">
              <a16:creationId xmlns:a16="http://schemas.microsoft.com/office/drawing/2014/main" id="{01A30ABB-9048-4B40-9A70-4FF9D6008254}"/>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3" name="フローチャート: 判断 652">
          <a:extLst>
            <a:ext uri="{FF2B5EF4-FFF2-40B4-BE49-F238E27FC236}">
              <a16:creationId xmlns:a16="http://schemas.microsoft.com/office/drawing/2014/main" id="{8CDBB99E-BEDC-463B-92C3-E4A17D3A3942}"/>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54" name="フローチャート: 判断 653">
          <a:extLst>
            <a:ext uri="{FF2B5EF4-FFF2-40B4-BE49-F238E27FC236}">
              <a16:creationId xmlns:a16="http://schemas.microsoft.com/office/drawing/2014/main" id="{E18FCBB8-E8D8-43BB-8F78-6DAD245B32C4}"/>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162561</xdr:rowOff>
    </xdr:from>
    <xdr:to>
      <xdr:col>67</xdr:col>
      <xdr:colOff>101600</xdr:colOff>
      <xdr:row>80</xdr:row>
      <xdr:rowOff>92711</xdr:rowOff>
    </xdr:to>
    <xdr:sp macro="" textlink="">
      <xdr:nvSpPr>
        <xdr:cNvPr id="655" name="フローチャート: 判断 654">
          <a:extLst>
            <a:ext uri="{FF2B5EF4-FFF2-40B4-BE49-F238E27FC236}">
              <a16:creationId xmlns:a16="http://schemas.microsoft.com/office/drawing/2014/main" id="{BDA320C2-704E-44FB-BCAF-E0B4DF09B11B}"/>
            </a:ext>
          </a:extLst>
        </xdr:cNvPr>
        <xdr:cNvSpPr/>
      </xdr:nvSpPr>
      <xdr:spPr>
        <a:xfrm>
          <a:off x="12763500" y="137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C460453-7F69-414F-B45F-88CD4725C7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0520A46-FEB5-4D5A-95C5-99FB0CCCAF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53B4391-3AD9-47A6-9C20-0209D3327D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7ED4066-8215-4E37-AC52-9FF02976F7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957711D-6E89-4F94-8DFC-69FCEB3F94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17780</xdr:rowOff>
    </xdr:from>
    <xdr:to>
      <xdr:col>85</xdr:col>
      <xdr:colOff>177800</xdr:colOff>
      <xdr:row>81</xdr:row>
      <xdr:rowOff>119380</xdr:rowOff>
    </xdr:to>
    <xdr:sp macro="" textlink="">
      <xdr:nvSpPr>
        <xdr:cNvPr id="661" name="楕円 660">
          <a:extLst>
            <a:ext uri="{FF2B5EF4-FFF2-40B4-BE49-F238E27FC236}">
              <a16:creationId xmlns:a16="http://schemas.microsoft.com/office/drawing/2014/main" id="{B71AB686-5D68-4B06-9FB1-7661A976ACAB}"/>
            </a:ext>
          </a:extLst>
        </xdr:cNvPr>
        <xdr:cNvSpPr/>
      </xdr:nvSpPr>
      <xdr:spPr>
        <a:xfrm>
          <a:off x="16268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40657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7D64C3EF-A4E0-4279-982A-B6F596D28BA2}"/>
            </a:ext>
          </a:extLst>
        </xdr:cNvPr>
        <xdr:cNvSpPr txBox="1"/>
      </xdr:nvSpPr>
      <xdr:spPr>
        <a:xfrm>
          <a:off x="16357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663" name="楕円 662">
          <a:extLst>
            <a:ext uri="{FF2B5EF4-FFF2-40B4-BE49-F238E27FC236}">
              <a16:creationId xmlns:a16="http://schemas.microsoft.com/office/drawing/2014/main" id="{6D2D535D-3CF1-494F-A303-33A33A6290D1}"/>
            </a:ext>
          </a:extLst>
        </xdr:cNvPr>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81</xdr:row>
      <xdr:rowOff>68580</xdr:rowOff>
    </xdr:to>
    <xdr:cxnSp macro="">
      <xdr:nvCxnSpPr>
        <xdr:cNvPr id="664" name="直線コネクタ 663">
          <a:extLst>
            <a:ext uri="{FF2B5EF4-FFF2-40B4-BE49-F238E27FC236}">
              <a16:creationId xmlns:a16="http://schemas.microsoft.com/office/drawing/2014/main" id="{6B0AA8A5-4477-4114-B0FA-9C7E2FC4BC08}"/>
            </a:ext>
          </a:extLst>
        </xdr:cNvPr>
        <xdr:cNvCxnSpPr/>
      </xdr:nvCxnSpPr>
      <xdr:spPr>
        <a:xfrm>
          <a:off x="15481300" y="1393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65" name="楕円 664">
          <a:extLst>
            <a:ext uri="{FF2B5EF4-FFF2-40B4-BE49-F238E27FC236}">
              <a16:creationId xmlns:a16="http://schemas.microsoft.com/office/drawing/2014/main" id="{3C31B5A8-D5FC-4982-BE05-37ED92E30A06}"/>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83820</xdr:rowOff>
    </xdr:to>
    <xdr:cxnSp macro="">
      <xdr:nvCxnSpPr>
        <xdr:cNvPr id="666" name="直線コネクタ 665">
          <a:extLst>
            <a:ext uri="{FF2B5EF4-FFF2-40B4-BE49-F238E27FC236}">
              <a16:creationId xmlns:a16="http://schemas.microsoft.com/office/drawing/2014/main" id="{02D87206-B1DF-4CD2-96B0-F3F7546E0A03}"/>
            </a:ext>
          </a:extLst>
        </xdr:cNvPr>
        <xdr:cNvCxnSpPr/>
      </xdr:nvCxnSpPr>
      <xdr:spPr>
        <a:xfrm flipV="1">
          <a:off x="14592300" y="1393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667" name="楕円 666">
          <a:extLst>
            <a:ext uri="{FF2B5EF4-FFF2-40B4-BE49-F238E27FC236}">
              <a16:creationId xmlns:a16="http://schemas.microsoft.com/office/drawing/2014/main" id="{77641662-D441-481A-9E96-8268844DC14A}"/>
            </a:ext>
          </a:extLst>
        </xdr:cNvPr>
        <xdr:cNvSpPr/>
      </xdr:nvSpPr>
      <xdr:spPr>
        <a:xfrm>
          <a:off x="13652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xdr:rowOff>
    </xdr:from>
    <xdr:to>
      <xdr:col>76</xdr:col>
      <xdr:colOff>114300</xdr:colOff>
      <xdr:row>81</xdr:row>
      <xdr:rowOff>83820</xdr:rowOff>
    </xdr:to>
    <xdr:cxnSp macro="">
      <xdr:nvCxnSpPr>
        <xdr:cNvPr id="668" name="直線コネクタ 667">
          <a:extLst>
            <a:ext uri="{FF2B5EF4-FFF2-40B4-BE49-F238E27FC236}">
              <a16:creationId xmlns:a16="http://schemas.microsoft.com/office/drawing/2014/main" id="{747DFB6E-91EB-4CA7-B2F4-AF5B8DE1AFE0}"/>
            </a:ext>
          </a:extLst>
        </xdr:cNvPr>
        <xdr:cNvCxnSpPr/>
      </xdr:nvCxnSpPr>
      <xdr:spPr>
        <a:xfrm>
          <a:off x="13703300" y="138969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69" name="n_1aveValue【消防施設】&#10;有形固定資産減価償却率">
          <a:extLst>
            <a:ext uri="{FF2B5EF4-FFF2-40B4-BE49-F238E27FC236}">
              <a16:creationId xmlns:a16="http://schemas.microsoft.com/office/drawing/2014/main" id="{FAAE819F-F772-425D-BCEF-C994E02B6878}"/>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70" name="n_2aveValue【消防施設】&#10;有形固定資産減価償却率">
          <a:extLst>
            <a:ext uri="{FF2B5EF4-FFF2-40B4-BE49-F238E27FC236}">
              <a16:creationId xmlns:a16="http://schemas.microsoft.com/office/drawing/2014/main" id="{4909F6FD-AEB2-473E-8AE3-9D71ECCD17CA}"/>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71" name="n_3aveValue【消防施設】&#10;有形固定資産減価償却率">
          <a:extLst>
            <a:ext uri="{FF2B5EF4-FFF2-40B4-BE49-F238E27FC236}">
              <a16:creationId xmlns:a16="http://schemas.microsoft.com/office/drawing/2014/main" id="{64FE8562-0520-48F8-B18F-F712A02A0352}"/>
            </a:ext>
          </a:extLst>
        </xdr:cNvPr>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672" name="n_4aveValue【消防施設】&#10;有形固定資産減価償却率">
          <a:extLst>
            <a:ext uri="{FF2B5EF4-FFF2-40B4-BE49-F238E27FC236}">
              <a16:creationId xmlns:a16="http://schemas.microsoft.com/office/drawing/2014/main" id="{A26434A1-77D6-4E9A-9A53-0EEB0A93DF2E}"/>
            </a:ext>
          </a:extLst>
        </xdr:cNvPr>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673" name="n_1mainValue【消防施設】&#10;有形固定資産減価償却率">
          <a:extLst>
            <a:ext uri="{FF2B5EF4-FFF2-40B4-BE49-F238E27FC236}">
              <a16:creationId xmlns:a16="http://schemas.microsoft.com/office/drawing/2014/main" id="{35868C60-CF74-4BFD-B40F-7967EC965079}"/>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674" name="n_2mainValue【消防施設】&#10;有形固定資産減価償却率">
          <a:extLst>
            <a:ext uri="{FF2B5EF4-FFF2-40B4-BE49-F238E27FC236}">
              <a16:creationId xmlns:a16="http://schemas.microsoft.com/office/drawing/2014/main" id="{285F4D22-7236-437D-8DFD-B3DEA5CE6871}"/>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675" name="n_3mainValue【消防施設】&#10;有形固定資産減価償却率">
          <a:extLst>
            <a:ext uri="{FF2B5EF4-FFF2-40B4-BE49-F238E27FC236}">
              <a16:creationId xmlns:a16="http://schemas.microsoft.com/office/drawing/2014/main" id="{DA329786-DEEC-4F72-8873-81FF40DE9D10}"/>
            </a:ext>
          </a:extLst>
        </xdr:cNvPr>
        <xdr:cNvSpPr txBox="1"/>
      </xdr:nvSpPr>
      <xdr:spPr>
        <a:xfrm>
          <a:off x="13500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EED2657B-7EA3-4652-9175-DC5BE0342A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B195943A-9024-4480-8A5D-6A3C970F5C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5DFA72ED-3796-439A-BCB5-13B1F01B8C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67EA09EF-3C4E-4860-AC6E-D6CB82EF4E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FEDB8389-E0EE-4B62-8F25-EB4601E0F6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99E4B856-D9A3-40F2-B0EF-57BEE04282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2F406C77-2FD8-4173-A403-CAEC63E558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411D4FA0-8909-461D-A845-C8731BF20D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DB4BE75B-E408-4088-9B85-912F0DFC77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1B1C84A1-F901-4D38-9CD3-5C20D59757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291DCA54-2B2D-4861-87C1-E0F6A72C5ED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C0B9ACED-7E8C-446D-9487-F7A0BF4D43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F8BEB5D4-BE40-4BD7-BBC2-2C9B6BA9BE1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3C143959-21A9-40A9-AD37-9FF5C35D19B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C8A7373D-E68B-4B71-96B5-71467E23BE7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12F71C0E-2ADC-4049-8496-D2A62E4BDF2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CBFBF6E1-8A73-4692-AC74-B2A46B415D5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AB6DCBD5-D948-4471-9FAD-C9089C9FD2C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A9CEAB25-A64B-4CDE-A44C-E85A21E582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10D753EB-0829-45D5-961A-8AE3F6A872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4A2A06D8-53EA-41E6-BCD4-F3AB5602AD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97" name="直線コネクタ 696">
          <a:extLst>
            <a:ext uri="{FF2B5EF4-FFF2-40B4-BE49-F238E27FC236}">
              <a16:creationId xmlns:a16="http://schemas.microsoft.com/office/drawing/2014/main" id="{D271BAEA-8546-41D7-9EEE-A249AFB72A81}"/>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98" name="【消防施設】&#10;一人当たり面積最小値テキスト">
          <a:extLst>
            <a:ext uri="{FF2B5EF4-FFF2-40B4-BE49-F238E27FC236}">
              <a16:creationId xmlns:a16="http://schemas.microsoft.com/office/drawing/2014/main" id="{2A150A66-BA5F-420E-B6D0-223058592F8B}"/>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99" name="直線コネクタ 698">
          <a:extLst>
            <a:ext uri="{FF2B5EF4-FFF2-40B4-BE49-F238E27FC236}">
              <a16:creationId xmlns:a16="http://schemas.microsoft.com/office/drawing/2014/main" id="{A0AFD761-549F-46D2-8716-475A2F346479}"/>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0" name="【消防施設】&#10;一人当たり面積最大値テキスト">
          <a:extLst>
            <a:ext uri="{FF2B5EF4-FFF2-40B4-BE49-F238E27FC236}">
              <a16:creationId xmlns:a16="http://schemas.microsoft.com/office/drawing/2014/main" id="{2D31EFAC-5C5F-46D3-9568-3925DD1474D8}"/>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01" name="直線コネクタ 700">
          <a:extLst>
            <a:ext uri="{FF2B5EF4-FFF2-40B4-BE49-F238E27FC236}">
              <a16:creationId xmlns:a16="http://schemas.microsoft.com/office/drawing/2014/main" id="{99E982E7-31B2-4AF2-A1A6-4C7275091A5C}"/>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02" name="【消防施設】&#10;一人当たり面積平均値テキスト">
          <a:extLst>
            <a:ext uri="{FF2B5EF4-FFF2-40B4-BE49-F238E27FC236}">
              <a16:creationId xmlns:a16="http://schemas.microsoft.com/office/drawing/2014/main" id="{A0F6A9D8-EB66-48DB-B3AD-759DA15AE251}"/>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03" name="フローチャート: 判断 702">
          <a:extLst>
            <a:ext uri="{FF2B5EF4-FFF2-40B4-BE49-F238E27FC236}">
              <a16:creationId xmlns:a16="http://schemas.microsoft.com/office/drawing/2014/main" id="{23169CFC-98DC-43A0-BD47-290BAA2B1B76}"/>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04" name="フローチャート: 判断 703">
          <a:extLst>
            <a:ext uri="{FF2B5EF4-FFF2-40B4-BE49-F238E27FC236}">
              <a16:creationId xmlns:a16="http://schemas.microsoft.com/office/drawing/2014/main" id="{1833DD08-02B9-4CE5-8AF7-70D1B9D062CA}"/>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05" name="フローチャート: 判断 704">
          <a:extLst>
            <a:ext uri="{FF2B5EF4-FFF2-40B4-BE49-F238E27FC236}">
              <a16:creationId xmlns:a16="http://schemas.microsoft.com/office/drawing/2014/main" id="{799B86C5-5A5E-4E80-8AD8-9C17576B97BB}"/>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06" name="フローチャート: 判断 705">
          <a:extLst>
            <a:ext uri="{FF2B5EF4-FFF2-40B4-BE49-F238E27FC236}">
              <a16:creationId xmlns:a16="http://schemas.microsoft.com/office/drawing/2014/main" id="{22A00DEF-0D31-4D79-B87D-EBEE2147F06D}"/>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140463</xdr:rowOff>
    </xdr:from>
    <xdr:to>
      <xdr:col>98</xdr:col>
      <xdr:colOff>38100</xdr:colOff>
      <xdr:row>84</xdr:row>
      <xdr:rowOff>70613</xdr:rowOff>
    </xdr:to>
    <xdr:sp macro="" textlink="">
      <xdr:nvSpPr>
        <xdr:cNvPr id="707" name="フローチャート: 判断 706">
          <a:extLst>
            <a:ext uri="{FF2B5EF4-FFF2-40B4-BE49-F238E27FC236}">
              <a16:creationId xmlns:a16="http://schemas.microsoft.com/office/drawing/2014/main" id="{948270D5-A725-4713-8C0E-DF08B688870B}"/>
            </a:ext>
          </a:extLst>
        </xdr:cNvPr>
        <xdr:cNvSpPr/>
      </xdr:nvSpPr>
      <xdr:spPr>
        <a:xfrm>
          <a:off x="18605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F56EA29-9708-40A8-9E8C-92EFAD8B0E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9A5E80B-2F03-4519-B9F8-F95FF6B0B1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3C6E637-0FCF-49B4-989E-A0BDC18789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2634923-9469-4F59-A845-F413D97AC5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D29D87C-25D4-4BE2-9413-A8CA20A028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76454</xdr:rowOff>
    </xdr:from>
    <xdr:to>
      <xdr:col>116</xdr:col>
      <xdr:colOff>114300</xdr:colOff>
      <xdr:row>85</xdr:row>
      <xdr:rowOff>6604</xdr:rowOff>
    </xdr:to>
    <xdr:sp macro="" textlink="">
      <xdr:nvSpPr>
        <xdr:cNvPr id="713" name="楕円 712">
          <a:extLst>
            <a:ext uri="{FF2B5EF4-FFF2-40B4-BE49-F238E27FC236}">
              <a16:creationId xmlns:a16="http://schemas.microsoft.com/office/drawing/2014/main" id="{6B127736-19B0-4AD1-B659-04BDA69F703C}"/>
            </a:ext>
          </a:extLst>
        </xdr:cNvPr>
        <xdr:cNvSpPr/>
      </xdr:nvSpPr>
      <xdr:spPr>
        <a:xfrm>
          <a:off x="22110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54881</xdr:rowOff>
    </xdr:from>
    <xdr:ext cx="469744" cy="259045"/>
    <xdr:sp macro="" textlink="">
      <xdr:nvSpPr>
        <xdr:cNvPr id="714" name="【消防施設】&#10;一人当たり面積該当値テキスト">
          <a:extLst>
            <a:ext uri="{FF2B5EF4-FFF2-40B4-BE49-F238E27FC236}">
              <a16:creationId xmlns:a16="http://schemas.microsoft.com/office/drawing/2014/main" id="{A1F95877-8E4D-4D69-9A62-C6F7B65FDD36}"/>
            </a:ext>
          </a:extLst>
        </xdr:cNvPr>
        <xdr:cNvSpPr txBox="1"/>
      </xdr:nvSpPr>
      <xdr:spPr>
        <a:xfrm>
          <a:off x="22199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715" name="楕円 714">
          <a:extLst>
            <a:ext uri="{FF2B5EF4-FFF2-40B4-BE49-F238E27FC236}">
              <a16:creationId xmlns:a16="http://schemas.microsoft.com/office/drawing/2014/main" id="{BCD2249F-E73D-436F-A921-65E5A6D1A912}"/>
            </a:ext>
          </a:extLst>
        </xdr:cNvPr>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127254</xdr:rowOff>
    </xdr:from>
    <xdr:to>
      <xdr:col>116</xdr:col>
      <xdr:colOff>63500</xdr:colOff>
      <xdr:row>84</xdr:row>
      <xdr:rowOff>150113</xdr:rowOff>
    </xdr:to>
    <xdr:cxnSp macro="">
      <xdr:nvCxnSpPr>
        <xdr:cNvPr id="716" name="直線コネクタ 715">
          <a:extLst>
            <a:ext uri="{FF2B5EF4-FFF2-40B4-BE49-F238E27FC236}">
              <a16:creationId xmlns:a16="http://schemas.microsoft.com/office/drawing/2014/main" id="{8F01A406-BEC7-481E-9085-1DBDBA44E3CA}"/>
            </a:ext>
          </a:extLst>
        </xdr:cNvPr>
        <xdr:cNvCxnSpPr/>
      </xdr:nvCxnSpPr>
      <xdr:spPr>
        <a:xfrm flipV="1">
          <a:off x="21323300" y="1452905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103887</xdr:rowOff>
    </xdr:from>
    <xdr:to>
      <xdr:col>107</xdr:col>
      <xdr:colOff>101600</xdr:colOff>
      <xdr:row>85</xdr:row>
      <xdr:rowOff>34037</xdr:rowOff>
    </xdr:to>
    <xdr:sp macro="" textlink="">
      <xdr:nvSpPr>
        <xdr:cNvPr id="717" name="楕円 716">
          <a:extLst>
            <a:ext uri="{FF2B5EF4-FFF2-40B4-BE49-F238E27FC236}">
              <a16:creationId xmlns:a16="http://schemas.microsoft.com/office/drawing/2014/main" id="{8B9E73B2-3CE0-4C49-BCC2-C54CCBE1F908}"/>
            </a:ext>
          </a:extLst>
        </xdr:cNvPr>
        <xdr:cNvSpPr/>
      </xdr:nvSpPr>
      <xdr:spPr>
        <a:xfrm>
          <a:off x="2038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84</xdr:row>
      <xdr:rowOff>154687</xdr:rowOff>
    </xdr:to>
    <xdr:cxnSp macro="">
      <xdr:nvCxnSpPr>
        <xdr:cNvPr id="718" name="直線コネクタ 717">
          <a:extLst>
            <a:ext uri="{FF2B5EF4-FFF2-40B4-BE49-F238E27FC236}">
              <a16:creationId xmlns:a16="http://schemas.microsoft.com/office/drawing/2014/main" id="{80D5A6D9-5091-46CC-A0D1-1FB4E54CC346}"/>
            </a:ext>
          </a:extLst>
        </xdr:cNvPr>
        <xdr:cNvCxnSpPr/>
      </xdr:nvCxnSpPr>
      <xdr:spPr>
        <a:xfrm flipV="1">
          <a:off x="20434300" y="145519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xdr:rowOff>
    </xdr:from>
    <xdr:to>
      <xdr:col>102</xdr:col>
      <xdr:colOff>165100</xdr:colOff>
      <xdr:row>83</xdr:row>
      <xdr:rowOff>116332</xdr:rowOff>
    </xdr:to>
    <xdr:sp macro="" textlink="">
      <xdr:nvSpPr>
        <xdr:cNvPr id="719" name="楕円 718">
          <a:extLst>
            <a:ext uri="{FF2B5EF4-FFF2-40B4-BE49-F238E27FC236}">
              <a16:creationId xmlns:a16="http://schemas.microsoft.com/office/drawing/2014/main" id="{C44B0422-503B-4A63-A958-3055EA678ED2}"/>
            </a:ext>
          </a:extLst>
        </xdr:cNvPr>
        <xdr:cNvSpPr/>
      </xdr:nvSpPr>
      <xdr:spPr>
        <a:xfrm>
          <a:off x="19494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65532</xdr:rowOff>
    </xdr:from>
    <xdr:to>
      <xdr:col>107</xdr:col>
      <xdr:colOff>50800</xdr:colOff>
      <xdr:row>84</xdr:row>
      <xdr:rowOff>154687</xdr:rowOff>
    </xdr:to>
    <xdr:cxnSp macro="">
      <xdr:nvCxnSpPr>
        <xdr:cNvPr id="720" name="直線コネクタ 719">
          <a:extLst>
            <a:ext uri="{FF2B5EF4-FFF2-40B4-BE49-F238E27FC236}">
              <a16:creationId xmlns:a16="http://schemas.microsoft.com/office/drawing/2014/main" id="{FBACB7B6-979E-4EBC-B3CC-87BBA63C2E2F}"/>
            </a:ext>
          </a:extLst>
        </xdr:cNvPr>
        <xdr:cNvCxnSpPr/>
      </xdr:nvCxnSpPr>
      <xdr:spPr>
        <a:xfrm>
          <a:off x="19545300" y="1429588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21" name="n_1aveValue【消防施設】&#10;一人当たり面積">
          <a:extLst>
            <a:ext uri="{FF2B5EF4-FFF2-40B4-BE49-F238E27FC236}">
              <a16:creationId xmlns:a16="http://schemas.microsoft.com/office/drawing/2014/main" id="{1B9C565B-2B1F-45A6-A3A0-B9B22520918C}"/>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22" name="n_2aveValue【消防施設】&#10;一人当たり面積">
          <a:extLst>
            <a:ext uri="{FF2B5EF4-FFF2-40B4-BE49-F238E27FC236}">
              <a16:creationId xmlns:a16="http://schemas.microsoft.com/office/drawing/2014/main" id="{43C3AFBE-2440-430F-8ABD-7E1DAD4D4CB1}"/>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723" name="n_3aveValue【消防施設】&#10;一人当たり面積">
          <a:extLst>
            <a:ext uri="{FF2B5EF4-FFF2-40B4-BE49-F238E27FC236}">
              <a16:creationId xmlns:a16="http://schemas.microsoft.com/office/drawing/2014/main" id="{8F453FE8-28C6-4604-80FF-E60BF05E537C}"/>
            </a:ext>
          </a:extLst>
        </xdr:cNvPr>
        <xdr:cNvSpPr txBox="1"/>
      </xdr:nvSpPr>
      <xdr:spPr>
        <a:xfrm>
          <a:off x="19310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87140</xdr:rowOff>
    </xdr:from>
    <xdr:ext cx="469744" cy="259045"/>
    <xdr:sp macro="" textlink="">
      <xdr:nvSpPr>
        <xdr:cNvPr id="724" name="n_4aveValue【消防施設】&#10;一人当たり面積">
          <a:extLst>
            <a:ext uri="{FF2B5EF4-FFF2-40B4-BE49-F238E27FC236}">
              <a16:creationId xmlns:a16="http://schemas.microsoft.com/office/drawing/2014/main" id="{DE4330C9-02BE-4CA5-8458-43D6530D9224}"/>
            </a:ext>
          </a:extLst>
        </xdr:cNvPr>
        <xdr:cNvSpPr txBox="1"/>
      </xdr:nvSpPr>
      <xdr:spPr>
        <a:xfrm>
          <a:off x="18421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20590</xdr:rowOff>
    </xdr:from>
    <xdr:ext cx="469744" cy="259045"/>
    <xdr:sp macro="" textlink="">
      <xdr:nvSpPr>
        <xdr:cNvPr id="725" name="n_1mainValue【消防施設】&#10;一人当たり面積">
          <a:extLst>
            <a:ext uri="{FF2B5EF4-FFF2-40B4-BE49-F238E27FC236}">
              <a16:creationId xmlns:a16="http://schemas.microsoft.com/office/drawing/2014/main" id="{7C40CE61-1FAD-464E-AF6E-B8A4DED7B056}"/>
            </a:ext>
          </a:extLst>
        </xdr:cNvPr>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25164</xdr:rowOff>
    </xdr:from>
    <xdr:ext cx="469744" cy="259045"/>
    <xdr:sp macro="" textlink="">
      <xdr:nvSpPr>
        <xdr:cNvPr id="726" name="n_2mainValue【消防施設】&#10;一人当たり面積">
          <a:extLst>
            <a:ext uri="{FF2B5EF4-FFF2-40B4-BE49-F238E27FC236}">
              <a16:creationId xmlns:a16="http://schemas.microsoft.com/office/drawing/2014/main" id="{1E9FCEBB-D046-44CA-81BD-F4A9A98504ED}"/>
            </a:ext>
          </a:extLst>
        </xdr:cNvPr>
        <xdr:cNvSpPr txBox="1"/>
      </xdr:nvSpPr>
      <xdr:spPr>
        <a:xfrm>
          <a:off x="20199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132859</xdr:rowOff>
    </xdr:from>
    <xdr:ext cx="469744" cy="259045"/>
    <xdr:sp macro="" textlink="">
      <xdr:nvSpPr>
        <xdr:cNvPr id="727" name="n_3mainValue【消防施設】&#10;一人当たり面積">
          <a:extLst>
            <a:ext uri="{FF2B5EF4-FFF2-40B4-BE49-F238E27FC236}">
              <a16:creationId xmlns:a16="http://schemas.microsoft.com/office/drawing/2014/main" id="{F20D9EC3-C83B-4D3F-B969-F303E79BACB7}"/>
            </a:ext>
          </a:extLst>
        </xdr:cNvPr>
        <xdr:cNvSpPr txBox="1"/>
      </xdr:nvSpPr>
      <xdr:spPr>
        <a:xfrm>
          <a:off x="19310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10D6BEED-0F6B-4644-B85A-E141830185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29DF969A-475F-4E81-8E0D-4621D74252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896D6D69-2B84-4289-A6EA-30D063B17F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474CEB8-E724-4F81-9EB2-F381E93FC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B6DE4ED8-C125-49B1-B880-1604745001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8DB2902C-F61D-458B-B48C-F3B89EA086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816C3DB2-9F7B-4B53-A311-B215C13A50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F1B63687-5FC2-402D-A4E5-423D523CB8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20A649A9-CA6B-4A24-A28B-104D227C43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D51CD7A8-8045-4159-818B-8FB793BAA5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EADCA365-2457-441A-B361-EAA2206A2A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647E13FB-0C5D-4600-94F6-E916B08E27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F68B13F0-FD8B-447C-965D-C26795503E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A10EF364-09A5-4B37-AA73-F9903E0BAB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553CC969-F824-4050-83BE-1F8751A18A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A8997185-1FF1-4E59-96B8-930B2234DD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3DE52D86-37D4-4D80-BC74-A40259E823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12D6970C-D974-4F0F-9D26-E9527442CB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DFA037-22CF-4195-8B7D-E6E01953D1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258FB069-BFB6-4093-B303-517D74388B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F67C71A6-DA18-4546-9EC3-E77F6B2A89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47D749B9-6A62-41D1-A501-AEABC975083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EA707FDA-5D66-450D-810C-D751AB7134D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3D6CAC75-DEE4-475C-AFF6-6C1C7BB3C8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0FBBEA41-4B33-471D-8375-2538C04EC4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53" name="直線コネクタ 752">
          <a:extLst>
            <a:ext uri="{FF2B5EF4-FFF2-40B4-BE49-F238E27FC236}">
              <a16:creationId xmlns:a16="http://schemas.microsoft.com/office/drawing/2014/main" id="{48D1C3F1-584C-42BB-984D-EFFC03D97618}"/>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54" name="【庁舎】&#10;有形固定資産減価償却率最小値テキスト">
          <a:extLst>
            <a:ext uri="{FF2B5EF4-FFF2-40B4-BE49-F238E27FC236}">
              <a16:creationId xmlns:a16="http://schemas.microsoft.com/office/drawing/2014/main" id="{1373C2F8-C2CA-4832-B31C-DA2E400FD52B}"/>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55" name="直線コネクタ 754">
          <a:extLst>
            <a:ext uri="{FF2B5EF4-FFF2-40B4-BE49-F238E27FC236}">
              <a16:creationId xmlns:a16="http://schemas.microsoft.com/office/drawing/2014/main" id="{A40B04CC-5AF0-49C7-9EFC-90292BFD2B0B}"/>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56" name="【庁舎】&#10;有形固定資産減価償却率最大値テキスト">
          <a:extLst>
            <a:ext uri="{FF2B5EF4-FFF2-40B4-BE49-F238E27FC236}">
              <a16:creationId xmlns:a16="http://schemas.microsoft.com/office/drawing/2014/main" id="{38022312-BD81-41A2-950F-3B9B5504424C}"/>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57" name="直線コネクタ 756">
          <a:extLst>
            <a:ext uri="{FF2B5EF4-FFF2-40B4-BE49-F238E27FC236}">
              <a16:creationId xmlns:a16="http://schemas.microsoft.com/office/drawing/2014/main" id="{EE1669DC-D733-4250-9175-B3250406FFC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58" name="【庁舎】&#10;有形固定資産減価償却率平均値テキスト">
          <a:extLst>
            <a:ext uri="{FF2B5EF4-FFF2-40B4-BE49-F238E27FC236}">
              <a16:creationId xmlns:a16="http://schemas.microsoft.com/office/drawing/2014/main" id="{07CEC999-62E5-4DCF-B4B4-A83619BF5533}"/>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59" name="フローチャート: 判断 758">
          <a:extLst>
            <a:ext uri="{FF2B5EF4-FFF2-40B4-BE49-F238E27FC236}">
              <a16:creationId xmlns:a16="http://schemas.microsoft.com/office/drawing/2014/main" id="{5CB746B3-3724-472A-9EF5-6D56D26F93DE}"/>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60" name="フローチャート: 判断 759">
          <a:extLst>
            <a:ext uri="{FF2B5EF4-FFF2-40B4-BE49-F238E27FC236}">
              <a16:creationId xmlns:a16="http://schemas.microsoft.com/office/drawing/2014/main" id="{C6EE36E8-AF0B-4C3B-BD15-22917476E88B}"/>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1" name="フローチャート: 判断 760">
          <a:extLst>
            <a:ext uri="{FF2B5EF4-FFF2-40B4-BE49-F238E27FC236}">
              <a16:creationId xmlns:a16="http://schemas.microsoft.com/office/drawing/2014/main" id="{FFC73D66-9E31-40B0-8280-C92E7D2CB44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62" name="フローチャート: 判断 761">
          <a:extLst>
            <a:ext uri="{FF2B5EF4-FFF2-40B4-BE49-F238E27FC236}">
              <a16:creationId xmlns:a16="http://schemas.microsoft.com/office/drawing/2014/main" id="{99FED7DA-2900-47D2-A9DD-31873D0A28D2}"/>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63" name="フローチャート: 判断 762">
          <a:extLst>
            <a:ext uri="{FF2B5EF4-FFF2-40B4-BE49-F238E27FC236}">
              <a16:creationId xmlns:a16="http://schemas.microsoft.com/office/drawing/2014/main" id="{F601ADFB-FFDC-4F93-9600-D25B47E6C19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EF6016DD-9830-445D-B5AA-97963770F3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ADFD300-A562-45BD-B196-5ADDF2C967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DD4961DF-FBAA-4D89-A121-9B9A2FA32A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C305AFB-9646-40C1-8927-7003C411DC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049C0A5-8B69-447E-9D13-0390004385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69" name="楕円 768">
          <a:extLst>
            <a:ext uri="{FF2B5EF4-FFF2-40B4-BE49-F238E27FC236}">
              <a16:creationId xmlns:a16="http://schemas.microsoft.com/office/drawing/2014/main" id="{679987D4-CB22-407C-9DBF-0AB7F5D82FBD}"/>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70" name="【庁舎】&#10;有形固定資産減価償却率該当値テキスト">
          <a:extLst>
            <a:ext uri="{FF2B5EF4-FFF2-40B4-BE49-F238E27FC236}">
              <a16:creationId xmlns:a16="http://schemas.microsoft.com/office/drawing/2014/main" id="{0B5FA91E-CC1D-46E4-AC64-26ACBD979B58}"/>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71" name="楕円 770">
          <a:extLst>
            <a:ext uri="{FF2B5EF4-FFF2-40B4-BE49-F238E27FC236}">
              <a16:creationId xmlns:a16="http://schemas.microsoft.com/office/drawing/2014/main" id="{C397B96D-1500-44AF-B9AE-5780904B6F86}"/>
            </a:ext>
          </a:extLst>
        </xdr:cNvPr>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157843</xdr:rowOff>
    </xdr:to>
    <xdr:cxnSp macro="">
      <xdr:nvCxnSpPr>
        <xdr:cNvPr id="772" name="直線コネクタ 771">
          <a:extLst>
            <a:ext uri="{FF2B5EF4-FFF2-40B4-BE49-F238E27FC236}">
              <a16:creationId xmlns:a16="http://schemas.microsoft.com/office/drawing/2014/main" id="{97BB00AB-F0EA-400C-8EDA-BC51BECE1E71}"/>
            </a:ext>
          </a:extLst>
        </xdr:cNvPr>
        <xdr:cNvCxnSpPr/>
      </xdr:nvCxnSpPr>
      <xdr:spPr>
        <a:xfrm>
          <a:off x="15481300" y="183070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73" name="楕円 772">
          <a:extLst>
            <a:ext uri="{FF2B5EF4-FFF2-40B4-BE49-F238E27FC236}">
              <a16:creationId xmlns:a16="http://schemas.microsoft.com/office/drawing/2014/main" id="{3331028B-5F90-4C3E-AFE4-33B41AE69B8C}"/>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149679</xdr:rowOff>
    </xdr:to>
    <xdr:cxnSp macro="">
      <xdr:nvCxnSpPr>
        <xdr:cNvPr id="774" name="直線コネクタ 773">
          <a:extLst>
            <a:ext uri="{FF2B5EF4-FFF2-40B4-BE49-F238E27FC236}">
              <a16:creationId xmlns:a16="http://schemas.microsoft.com/office/drawing/2014/main" id="{16B92581-D925-4158-8488-813D8E48CA5F}"/>
            </a:ext>
          </a:extLst>
        </xdr:cNvPr>
        <xdr:cNvCxnSpPr/>
      </xdr:nvCxnSpPr>
      <xdr:spPr>
        <a:xfrm flipV="1">
          <a:off x="14592300" y="1830705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775" name="楕円 774">
          <a:extLst>
            <a:ext uri="{FF2B5EF4-FFF2-40B4-BE49-F238E27FC236}">
              <a16:creationId xmlns:a16="http://schemas.microsoft.com/office/drawing/2014/main" id="{AC8F97E3-D77A-4985-98E7-4ABC897ABF90}"/>
            </a:ext>
          </a:extLst>
        </xdr:cNvPr>
        <xdr:cNvSpPr/>
      </xdr:nvSpPr>
      <xdr:spPr>
        <a:xfrm>
          <a:off x="1365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82731</xdr:rowOff>
    </xdr:to>
    <xdr:cxnSp macro="">
      <xdr:nvCxnSpPr>
        <xdr:cNvPr id="776" name="直線コネクタ 775">
          <a:extLst>
            <a:ext uri="{FF2B5EF4-FFF2-40B4-BE49-F238E27FC236}">
              <a16:creationId xmlns:a16="http://schemas.microsoft.com/office/drawing/2014/main" id="{BD762DC7-00C3-4F82-B809-F2EB341AFB4F}"/>
            </a:ext>
          </a:extLst>
        </xdr:cNvPr>
        <xdr:cNvCxnSpPr/>
      </xdr:nvCxnSpPr>
      <xdr:spPr>
        <a:xfrm flipV="1">
          <a:off x="13703300" y="1849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777" name="楕円 776">
          <a:extLst>
            <a:ext uri="{FF2B5EF4-FFF2-40B4-BE49-F238E27FC236}">
              <a16:creationId xmlns:a16="http://schemas.microsoft.com/office/drawing/2014/main" id="{CD8925C1-C71D-4FBD-B902-10FAA07E9BE5}"/>
            </a:ext>
          </a:extLst>
        </xdr:cNvPr>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82731</xdr:rowOff>
    </xdr:to>
    <xdr:cxnSp macro="">
      <xdr:nvCxnSpPr>
        <xdr:cNvPr id="778" name="直線コネクタ 777">
          <a:extLst>
            <a:ext uri="{FF2B5EF4-FFF2-40B4-BE49-F238E27FC236}">
              <a16:creationId xmlns:a16="http://schemas.microsoft.com/office/drawing/2014/main" id="{A6B94A58-A859-4E9F-B9C3-ADA006721223}"/>
            </a:ext>
          </a:extLst>
        </xdr:cNvPr>
        <xdr:cNvCxnSpPr/>
      </xdr:nvCxnSpPr>
      <xdr:spPr>
        <a:xfrm>
          <a:off x="12814300" y="185944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79" name="n_1aveValue【庁舎】&#10;有形固定資産減価償却率">
          <a:extLst>
            <a:ext uri="{FF2B5EF4-FFF2-40B4-BE49-F238E27FC236}">
              <a16:creationId xmlns:a16="http://schemas.microsoft.com/office/drawing/2014/main" id="{F72D3A17-FB71-46DD-91A0-A3ED6E67A00E}"/>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80" name="n_2aveValue【庁舎】&#10;有形固定資産減価償却率">
          <a:extLst>
            <a:ext uri="{FF2B5EF4-FFF2-40B4-BE49-F238E27FC236}">
              <a16:creationId xmlns:a16="http://schemas.microsoft.com/office/drawing/2014/main" id="{29E6A9B9-378B-449D-A3AD-5B99208061C6}"/>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81" name="n_3aveValue【庁舎】&#10;有形固定資産減価償却率">
          <a:extLst>
            <a:ext uri="{FF2B5EF4-FFF2-40B4-BE49-F238E27FC236}">
              <a16:creationId xmlns:a16="http://schemas.microsoft.com/office/drawing/2014/main" id="{05EA539F-B6AD-41BC-8BB3-BB784D8B93AE}"/>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82" name="n_4aveValue【庁舎】&#10;有形固定資産減価償却率">
          <a:extLst>
            <a:ext uri="{FF2B5EF4-FFF2-40B4-BE49-F238E27FC236}">
              <a16:creationId xmlns:a16="http://schemas.microsoft.com/office/drawing/2014/main" id="{268FECF2-D8E9-4C36-B7EA-2B754F81BDC8}"/>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83" name="n_1mainValue【庁舎】&#10;有形固定資産減価償却率">
          <a:extLst>
            <a:ext uri="{FF2B5EF4-FFF2-40B4-BE49-F238E27FC236}">
              <a16:creationId xmlns:a16="http://schemas.microsoft.com/office/drawing/2014/main" id="{D8869D15-84E9-4059-B704-F18AC105177C}"/>
            </a:ext>
          </a:extLst>
        </xdr:cNvPr>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84" name="n_2mainValue【庁舎】&#10;有形固定資産減価償却率">
          <a:extLst>
            <a:ext uri="{FF2B5EF4-FFF2-40B4-BE49-F238E27FC236}">
              <a16:creationId xmlns:a16="http://schemas.microsoft.com/office/drawing/2014/main" id="{8951CF05-A9B3-469C-8DAB-11F77F52D255}"/>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785" name="n_3mainValue【庁舎】&#10;有形固定資産減価償却率">
          <a:extLst>
            <a:ext uri="{FF2B5EF4-FFF2-40B4-BE49-F238E27FC236}">
              <a16:creationId xmlns:a16="http://schemas.microsoft.com/office/drawing/2014/main" id="{6EB0C1C9-D706-4489-80CC-15794A9C2648}"/>
            </a:ext>
          </a:extLst>
        </xdr:cNvPr>
        <xdr:cNvSpPr txBox="1"/>
      </xdr:nvSpPr>
      <xdr:spPr>
        <a:xfrm>
          <a:off x="13500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786" name="n_4mainValue【庁舎】&#10;有形固定資産減価償却率">
          <a:extLst>
            <a:ext uri="{FF2B5EF4-FFF2-40B4-BE49-F238E27FC236}">
              <a16:creationId xmlns:a16="http://schemas.microsoft.com/office/drawing/2014/main" id="{2782D848-C567-479A-A3A3-6C030654A48B}"/>
            </a:ext>
          </a:extLst>
        </xdr:cNvPr>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C21A26E-7E46-4A73-8D5D-A69190B33D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641F55AD-E02B-4816-B42F-D10DB98AA0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B657B6AF-C1DB-4B08-9116-D134BDAAA2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395D9DB1-D89A-484A-9695-0CC6D5203E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7FCC43C1-61C9-46A1-921B-90FF4B0E47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7D4DD8AA-9F6C-4620-87C4-5E732DC404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DD040C01-4D20-48EC-A6A1-8521C6A070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2B7726E8-D29D-472B-8C56-C62630B49B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3B18C0B1-8FBF-402A-960A-48CAC69010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678BD3F-4CE2-4161-980E-7B57B65A91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2E0D1462-D06D-4FA8-9C32-3E731AD8F2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145845E2-6F3F-4CDF-B999-13252A6C29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A659EED3-F13A-4FEF-A242-BFC54C7DE9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553B89A9-F385-4F20-8FC3-624CCC79F8B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A672938F-5DBE-4E05-9B78-B8E1C33314A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18FBFF2F-044D-4EBD-8089-D3062445A99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F942D3D3-8512-46A1-A9C5-8172A314155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C3D494F5-E062-41A3-B1F2-CB6B627E5EB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59AC5544-7146-4F91-A0BE-DC1F00C1E87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75C4EBEA-5F54-43C1-B08E-C3E235613C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BDE1F82F-FE65-41AC-A7CC-3E39BD0C6C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ACDEB28A-48A6-47F1-AD69-14251A7E8D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737BE4D9-B339-4250-8D5E-CD40F23F93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D2E5FB46-E4D4-4383-A632-86EC4A4E7A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D5D6F765-5FB6-4807-A814-76865A8B72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12" name="直線コネクタ 811">
          <a:extLst>
            <a:ext uri="{FF2B5EF4-FFF2-40B4-BE49-F238E27FC236}">
              <a16:creationId xmlns:a16="http://schemas.microsoft.com/office/drawing/2014/main" id="{8969E2E9-2C30-4CE0-8F36-4AD8E2260BCA}"/>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3" name="【庁舎】&#10;一人当たり面積最小値テキスト">
          <a:extLst>
            <a:ext uri="{FF2B5EF4-FFF2-40B4-BE49-F238E27FC236}">
              <a16:creationId xmlns:a16="http://schemas.microsoft.com/office/drawing/2014/main" id="{A093AAF5-01AC-4C17-ACA0-91BF44431D4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4" name="直線コネクタ 813">
          <a:extLst>
            <a:ext uri="{FF2B5EF4-FFF2-40B4-BE49-F238E27FC236}">
              <a16:creationId xmlns:a16="http://schemas.microsoft.com/office/drawing/2014/main" id="{7AEB2A08-DF4A-4191-B2FA-502A77D9E398}"/>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15" name="【庁舎】&#10;一人当たり面積最大値テキスト">
          <a:extLst>
            <a:ext uri="{FF2B5EF4-FFF2-40B4-BE49-F238E27FC236}">
              <a16:creationId xmlns:a16="http://schemas.microsoft.com/office/drawing/2014/main" id="{393B3B77-7FBB-41AC-9029-16AF8E1099A5}"/>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16" name="直線コネクタ 815">
          <a:extLst>
            <a:ext uri="{FF2B5EF4-FFF2-40B4-BE49-F238E27FC236}">
              <a16:creationId xmlns:a16="http://schemas.microsoft.com/office/drawing/2014/main" id="{1B512DBA-3190-42CC-9BE2-F5DE1BCEA321}"/>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17" name="【庁舎】&#10;一人当たり面積平均値テキスト">
          <a:extLst>
            <a:ext uri="{FF2B5EF4-FFF2-40B4-BE49-F238E27FC236}">
              <a16:creationId xmlns:a16="http://schemas.microsoft.com/office/drawing/2014/main" id="{18869293-89BD-44E4-AB02-2417C7BB9F66}"/>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18" name="フローチャート: 判断 817">
          <a:extLst>
            <a:ext uri="{FF2B5EF4-FFF2-40B4-BE49-F238E27FC236}">
              <a16:creationId xmlns:a16="http://schemas.microsoft.com/office/drawing/2014/main" id="{593CE049-865D-4838-AB44-7C605E68D2C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19" name="フローチャート: 判断 818">
          <a:extLst>
            <a:ext uri="{FF2B5EF4-FFF2-40B4-BE49-F238E27FC236}">
              <a16:creationId xmlns:a16="http://schemas.microsoft.com/office/drawing/2014/main" id="{11F8D247-66DB-4E3A-B55E-C50A1734626D}"/>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20" name="フローチャート: 判断 819">
          <a:extLst>
            <a:ext uri="{FF2B5EF4-FFF2-40B4-BE49-F238E27FC236}">
              <a16:creationId xmlns:a16="http://schemas.microsoft.com/office/drawing/2014/main" id="{50FC2D8D-03E9-4A5B-B0C2-9547BA95B95B}"/>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21" name="フローチャート: 判断 820">
          <a:extLst>
            <a:ext uri="{FF2B5EF4-FFF2-40B4-BE49-F238E27FC236}">
              <a16:creationId xmlns:a16="http://schemas.microsoft.com/office/drawing/2014/main" id="{8D1E8D50-8BB8-4D31-87D2-D9E6322DCB6A}"/>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51526</xdr:rowOff>
    </xdr:from>
    <xdr:to>
      <xdr:col>98</xdr:col>
      <xdr:colOff>38100</xdr:colOff>
      <xdr:row>105</xdr:row>
      <xdr:rowOff>153126</xdr:rowOff>
    </xdr:to>
    <xdr:sp macro="" textlink="">
      <xdr:nvSpPr>
        <xdr:cNvPr id="822" name="フローチャート: 判断 821">
          <a:extLst>
            <a:ext uri="{FF2B5EF4-FFF2-40B4-BE49-F238E27FC236}">
              <a16:creationId xmlns:a16="http://schemas.microsoft.com/office/drawing/2014/main" id="{A6EEFE22-12D5-422A-A6D9-F45AF2193EB4}"/>
            </a:ext>
          </a:extLst>
        </xdr:cNvPr>
        <xdr:cNvSpPr/>
      </xdr:nvSpPr>
      <xdr:spPr>
        <a:xfrm>
          <a:off x="18605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AF5DD90-AAFF-4947-91F2-0777E910E4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53C3CAE-0443-482C-A46E-F66D94DCAC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C2DE054-460C-414A-BD79-3CEDF4022A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B74D221-4AA6-459E-B771-2CDCD9CDF2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6496103-13A4-4E07-BFA2-C2E356649A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46627</xdr:rowOff>
    </xdr:from>
    <xdr:to>
      <xdr:col>116</xdr:col>
      <xdr:colOff>114300</xdr:colOff>
      <xdr:row>104</xdr:row>
      <xdr:rowOff>148227</xdr:rowOff>
    </xdr:to>
    <xdr:sp macro="" textlink="">
      <xdr:nvSpPr>
        <xdr:cNvPr id="828" name="楕円 827">
          <a:extLst>
            <a:ext uri="{FF2B5EF4-FFF2-40B4-BE49-F238E27FC236}">
              <a16:creationId xmlns:a16="http://schemas.microsoft.com/office/drawing/2014/main" id="{BAFD34A7-2BD6-4745-A44E-FEE99561F8DB}"/>
            </a:ext>
          </a:extLst>
        </xdr:cNvPr>
        <xdr:cNvSpPr/>
      </xdr:nvSpPr>
      <xdr:spPr>
        <a:xfrm>
          <a:off x="22110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69504</xdr:rowOff>
    </xdr:from>
    <xdr:ext cx="469744" cy="259045"/>
    <xdr:sp macro="" textlink="">
      <xdr:nvSpPr>
        <xdr:cNvPr id="829" name="【庁舎】&#10;一人当たり面積該当値テキスト">
          <a:extLst>
            <a:ext uri="{FF2B5EF4-FFF2-40B4-BE49-F238E27FC236}">
              <a16:creationId xmlns:a16="http://schemas.microsoft.com/office/drawing/2014/main" id="{E1825BCE-92D6-4C69-B238-C841AC04723F}"/>
            </a:ext>
          </a:extLst>
        </xdr:cNvPr>
        <xdr:cNvSpPr txBox="1"/>
      </xdr:nvSpPr>
      <xdr:spPr>
        <a:xfrm>
          <a:off x="22199600" y="177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66221</xdr:rowOff>
    </xdr:from>
    <xdr:to>
      <xdr:col>112</xdr:col>
      <xdr:colOff>38100</xdr:colOff>
      <xdr:row>104</xdr:row>
      <xdr:rowOff>167821</xdr:rowOff>
    </xdr:to>
    <xdr:sp macro="" textlink="">
      <xdr:nvSpPr>
        <xdr:cNvPr id="830" name="楕円 829">
          <a:extLst>
            <a:ext uri="{FF2B5EF4-FFF2-40B4-BE49-F238E27FC236}">
              <a16:creationId xmlns:a16="http://schemas.microsoft.com/office/drawing/2014/main" id="{36D24130-9045-4DF8-BF4C-CBB9182F29A8}"/>
            </a:ext>
          </a:extLst>
        </xdr:cNvPr>
        <xdr:cNvSpPr/>
      </xdr:nvSpPr>
      <xdr:spPr>
        <a:xfrm>
          <a:off x="2127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97427</xdr:rowOff>
    </xdr:from>
    <xdr:to>
      <xdr:col>116</xdr:col>
      <xdr:colOff>63500</xdr:colOff>
      <xdr:row>104</xdr:row>
      <xdr:rowOff>117021</xdr:rowOff>
    </xdr:to>
    <xdr:cxnSp macro="">
      <xdr:nvCxnSpPr>
        <xdr:cNvPr id="831" name="直線コネクタ 830">
          <a:extLst>
            <a:ext uri="{FF2B5EF4-FFF2-40B4-BE49-F238E27FC236}">
              <a16:creationId xmlns:a16="http://schemas.microsoft.com/office/drawing/2014/main" id="{0C68276B-CDCA-4841-BBE1-B4ED7416D738}"/>
            </a:ext>
          </a:extLst>
        </xdr:cNvPr>
        <xdr:cNvCxnSpPr/>
      </xdr:nvCxnSpPr>
      <xdr:spPr>
        <a:xfrm flipV="1">
          <a:off x="21323300" y="179282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832" name="楕円 831">
          <a:extLst>
            <a:ext uri="{FF2B5EF4-FFF2-40B4-BE49-F238E27FC236}">
              <a16:creationId xmlns:a16="http://schemas.microsoft.com/office/drawing/2014/main" id="{A096E196-711F-4905-88C9-84A22EF61422}"/>
            </a:ext>
          </a:extLst>
        </xdr:cNvPr>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117021</xdr:rowOff>
    </xdr:from>
    <xdr:to>
      <xdr:col>111</xdr:col>
      <xdr:colOff>177800</xdr:colOff>
      <xdr:row>104</xdr:row>
      <xdr:rowOff>128451</xdr:rowOff>
    </xdr:to>
    <xdr:cxnSp macro="">
      <xdr:nvCxnSpPr>
        <xdr:cNvPr id="833" name="直線コネクタ 832">
          <a:extLst>
            <a:ext uri="{FF2B5EF4-FFF2-40B4-BE49-F238E27FC236}">
              <a16:creationId xmlns:a16="http://schemas.microsoft.com/office/drawing/2014/main" id="{E1FF327E-DCFB-4E35-A14B-7AEE0F004AEA}"/>
            </a:ext>
          </a:extLst>
        </xdr:cNvPr>
        <xdr:cNvCxnSpPr/>
      </xdr:nvCxnSpPr>
      <xdr:spPr>
        <a:xfrm flipV="1">
          <a:off x="20434300" y="179478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34" name="楕円 833">
          <a:extLst>
            <a:ext uri="{FF2B5EF4-FFF2-40B4-BE49-F238E27FC236}">
              <a16:creationId xmlns:a16="http://schemas.microsoft.com/office/drawing/2014/main" id="{29EB51F5-B620-4456-92C1-EC919614BD20}"/>
            </a:ext>
          </a:extLst>
        </xdr:cNvPr>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105</xdr:row>
      <xdr:rowOff>169273</xdr:rowOff>
    </xdr:to>
    <xdr:cxnSp macro="">
      <xdr:nvCxnSpPr>
        <xdr:cNvPr id="835" name="直線コネクタ 834">
          <a:extLst>
            <a:ext uri="{FF2B5EF4-FFF2-40B4-BE49-F238E27FC236}">
              <a16:creationId xmlns:a16="http://schemas.microsoft.com/office/drawing/2014/main" id="{BC0DB808-77CF-443A-B70E-0C391FCFD549}"/>
            </a:ext>
          </a:extLst>
        </xdr:cNvPr>
        <xdr:cNvCxnSpPr/>
      </xdr:nvCxnSpPr>
      <xdr:spPr>
        <a:xfrm flipV="1">
          <a:off x="19545300" y="1795925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836" name="楕円 835">
          <a:extLst>
            <a:ext uri="{FF2B5EF4-FFF2-40B4-BE49-F238E27FC236}">
              <a16:creationId xmlns:a16="http://schemas.microsoft.com/office/drawing/2014/main" id="{B7EFE2E3-8060-4DE8-B319-7EC931A2B743}"/>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105</xdr:row>
      <xdr:rowOff>169273</xdr:rowOff>
    </xdr:to>
    <xdr:cxnSp macro="">
      <xdr:nvCxnSpPr>
        <xdr:cNvPr id="837" name="直線コネクタ 836">
          <a:extLst>
            <a:ext uri="{FF2B5EF4-FFF2-40B4-BE49-F238E27FC236}">
              <a16:creationId xmlns:a16="http://schemas.microsoft.com/office/drawing/2014/main" id="{100EBBCE-7540-4BB9-8C79-71447B6220DC}"/>
            </a:ext>
          </a:extLst>
        </xdr:cNvPr>
        <xdr:cNvCxnSpPr/>
      </xdr:nvCxnSpPr>
      <xdr:spPr>
        <a:xfrm>
          <a:off x="18656300" y="179821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38" name="n_1aveValue【庁舎】&#10;一人当たり面積">
          <a:extLst>
            <a:ext uri="{FF2B5EF4-FFF2-40B4-BE49-F238E27FC236}">
              <a16:creationId xmlns:a16="http://schemas.microsoft.com/office/drawing/2014/main" id="{63BE93B7-8550-4F12-9E3E-ED6D769E4FF1}"/>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39" name="n_2aveValue【庁舎】&#10;一人当たり面積">
          <a:extLst>
            <a:ext uri="{FF2B5EF4-FFF2-40B4-BE49-F238E27FC236}">
              <a16:creationId xmlns:a16="http://schemas.microsoft.com/office/drawing/2014/main" id="{9AF058EA-0172-443E-A0CA-75F9D06CE6D5}"/>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40" name="n_3aveValue【庁舎】&#10;一人当たり面積">
          <a:extLst>
            <a:ext uri="{FF2B5EF4-FFF2-40B4-BE49-F238E27FC236}">
              <a16:creationId xmlns:a16="http://schemas.microsoft.com/office/drawing/2014/main" id="{3E57DA25-98EB-484D-B3A6-18B7CBF335EC}"/>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144253</xdr:rowOff>
    </xdr:from>
    <xdr:ext cx="469744" cy="259045"/>
    <xdr:sp macro="" textlink="">
      <xdr:nvSpPr>
        <xdr:cNvPr id="841" name="n_4aveValue【庁舎】&#10;一人当たり面積">
          <a:extLst>
            <a:ext uri="{FF2B5EF4-FFF2-40B4-BE49-F238E27FC236}">
              <a16:creationId xmlns:a16="http://schemas.microsoft.com/office/drawing/2014/main" id="{F4BDB91B-3142-4DA1-A1A7-EE8CB17348B0}"/>
            </a:ext>
          </a:extLst>
        </xdr:cNvPr>
        <xdr:cNvSpPr txBox="1"/>
      </xdr:nvSpPr>
      <xdr:spPr>
        <a:xfrm>
          <a:off x="18421427" y="181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12898</xdr:rowOff>
    </xdr:from>
    <xdr:ext cx="469744" cy="259045"/>
    <xdr:sp macro="" textlink="">
      <xdr:nvSpPr>
        <xdr:cNvPr id="842" name="n_1mainValue【庁舎】&#10;一人当たり面積">
          <a:extLst>
            <a:ext uri="{FF2B5EF4-FFF2-40B4-BE49-F238E27FC236}">
              <a16:creationId xmlns:a16="http://schemas.microsoft.com/office/drawing/2014/main" id="{F542E8B8-A991-4745-A1FD-FAFFE541E1C3}"/>
            </a:ext>
          </a:extLst>
        </xdr:cNvPr>
        <xdr:cNvSpPr txBox="1"/>
      </xdr:nvSpPr>
      <xdr:spPr>
        <a:xfrm>
          <a:off x="210757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843" name="n_2mainValue【庁舎】&#10;一人当たり面積">
          <a:extLst>
            <a:ext uri="{FF2B5EF4-FFF2-40B4-BE49-F238E27FC236}">
              <a16:creationId xmlns:a16="http://schemas.microsoft.com/office/drawing/2014/main" id="{A3438BEC-33C5-4B3B-BFD8-8A67CDE8AF74}"/>
            </a:ext>
          </a:extLst>
        </xdr:cNvPr>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44" name="n_3mainValue【庁舎】&#10;一人当たり面積">
          <a:extLst>
            <a:ext uri="{FF2B5EF4-FFF2-40B4-BE49-F238E27FC236}">
              <a16:creationId xmlns:a16="http://schemas.microsoft.com/office/drawing/2014/main" id="{82D26ABD-251A-4D79-A91B-964ADCD781FA}"/>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47189</xdr:rowOff>
    </xdr:from>
    <xdr:ext cx="469744" cy="259045"/>
    <xdr:sp macro="" textlink="">
      <xdr:nvSpPr>
        <xdr:cNvPr id="845" name="n_4mainValue【庁舎】&#10;一人当たり面積">
          <a:extLst>
            <a:ext uri="{FF2B5EF4-FFF2-40B4-BE49-F238E27FC236}">
              <a16:creationId xmlns:a16="http://schemas.microsoft.com/office/drawing/2014/main" id="{25DD20B9-A802-4C29-8738-C2FED4D98041}"/>
            </a:ext>
          </a:extLst>
        </xdr:cNvPr>
        <xdr:cNvSpPr txBox="1"/>
      </xdr:nvSpPr>
      <xdr:spPr>
        <a:xfrm>
          <a:off x="18421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2B9AA3DB-49E7-4C91-AE21-110FEDC01E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E7FEE25A-2F1D-4D6E-90D0-E98868A753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36F8A82E-7077-4BB3-AA8C-37A06A41D8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年に建設されており耐用年数を大幅に経過しているため、公共施設等個別施設管理計画に基づき、統合・建替・解体等の方針が決まり次第、整備を進めていく。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年度からは清掃センター大規模改修事業を進めている。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年に七戸老人福祉センター、昭和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年に天間林老人福祉センターが建設されている。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年に建設した本庁舎と昭和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年に建設した七戸庁舎の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庁舎があり、有形固定資産減価償却率が類似団体と比較して高い水準にあるが、平成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年に本庁舎、平成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年度に七戸庁舎の耐震改修工事を実施しており、使用する上での問題はない。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大型事業所の固定資産税（償却資産）の減少に伴い町税は減となったものの、義務的経費や補助費の歳出額の圧縮により、前年度より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依然、類似団体平均を下回っている状況にあるため、一層、歳出の見直しを図るとともに、町税の徴収率の向上等、歳入確保に努める。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139899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物件費及び維持補修費の減、普通交付税の増により前年度より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一部事務組合への負担金の占める割合が大きいため、事務改善等による負担金抑制を要望するとともに、町の事業においても民間委託、指定管理者制度の活用により、経常経費の抑制に努める。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221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82804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507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77978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87630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人件費・物件費の経常経費は類似団体の平均と同程度となっているが、施設直営化に伴う持管理委託料が増加したこと等により前年度より決算額は増加している。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99648</xdr:rowOff>
    </xdr:from>
    <xdr:to>
      <xdr:col>23</xdr:col>
      <xdr:colOff>133350</xdr:colOff>
      <xdr:row>83</xdr:row>
      <xdr:rowOff>104635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9998"/>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88243</xdr:rowOff>
    </xdr:from>
    <xdr:to>
      <xdr:col>19</xdr:col>
      <xdr:colOff>133350</xdr:colOff>
      <xdr:row>83</xdr:row>
      <xdr:rowOff>99648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1859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59778</xdr:rowOff>
    </xdr:from>
    <xdr:to>
      <xdr:col>15</xdr:col>
      <xdr:colOff>82550</xdr:colOff>
      <xdr:row>83</xdr:row>
      <xdr:rowOff>88243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90128"/>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147199</xdr:rowOff>
    </xdr:from>
    <xdr:to>
      <xdr:col>11</xdr:col>
      <xdr:colOff>31750</xdr:colOff>
      <xdr:row>83</xdr:row>
      <xdr:rowOff>59778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6099"/>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11038</xdr:rowOff>
    </xdr:from>
    <xdr:to>
      <xdr:col>7</xdr:col>
      <xdr:colOff>31750</xdr:colOff>
      <xdr:row>84</xdr:row>
      <xdr:rowOff>112638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53835</xdr:rowOff>
    </xdr:from>
    <xdr:to>
      <xdr:col>23</xdr:col>
      <xdr:colOff>184150</xdr:colOff>
      <xdr:row>83</xdr:row>
      <xdr:rowOff>155435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70362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48848</xdr:rowOff>
    </xdr:from>
    <xdr:to>
      <xdr:col>19</xdr:col>
      <xdr:colOff>184150</xdr:colOff>
      <xdr:row>83</xdr:row>
      <xdr:rowOff>150448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135225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37443</xdr:rowOff>
    </xdr:from>
    <xdr:to>
      <xdr:col>15</xdr:col>
      <xdr:colOff>133350</xdr:colOff>
      <xdr:row>83</xdr:row>
      <xdr:rowOff>139043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123820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8978</xdr:rowOff>
    </xdr:from>
    <xdr:to>
      <xdr:col>11</xdr:col>
      <xdr:colOff>82550</xdr:colOff>
      <xdr:row>83</xdr:row>
      <xdr:rowOff>110578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120755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96399</xdr:rowOff>
    </xdr:from>
    <xdr:to>
      <xdr:col>7</xdr:col>
      <xdr:colOff>31750</xdr:colOff>
      <xdr:row>83</xdr:row>
      <xdr:rowOff>26549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36726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年度までは高校卒、短大卒の職員に係る給与が比較的高い水準だったことから、類似団体の平均を上回る水準で推移してきたものの、平成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年度以降は類似団体の平均とほぼ同水準となっている。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今後も類似団体との比較を行い、給与の適正化に努める。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類似団体の平均と比較し、ほぼ同水準で推移している。今後も退職者者と新規採用者数の調整を図りつつ、各種業務の見直しや民間委託、施設の統廃合を検討しながら職員数の適正管理に努める。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61</xdr:row>
      <xdr:rowOff>15966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4432"/>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61</xdr:row>
      <xdr:rowOff>19413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24432"/>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91803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77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91803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85561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の平均に比べ下回っている状況が続いているが、今後、荒熊内地区公共施設整備事業による新規起債の発行額が増加する見通しであり、計画的な事業実施に努め比率の上昇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144018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8112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144018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134366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88392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大規模事業（中学校建設、小学校大規模改造、給食センター建設等）に伴う起債の発行により平成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年度に上昇した将来負担比率は、償還に伴う基準財政需要額への算入額が増加したことにより、令和元年度において低下した。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今後、荒熊内地区公共施設整備事業（総合アリーナ建設等）の大規模事業が計画されており、起債の新規発行や基金の充当を予定しているため、町全体の事業精査、計画的な事業実施に努める。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111700</xdr:rowOff>
    </xdr:from>
    <xdr:to>
      <xdr:col>81</xdr:col>
      <xdr:colOff>44450</xdr:colOff>
      <xdr:row>15</xdr:row>
      <xdr:rowOff>63198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12000"/>
          <a:ext cx="8382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49409</xdr:rowOff>
    </xdr:from>
    <xdr:to>
      <xdr:col>77</xdr:col>
      <xdr:colOff>44450</xdr:colOff>
      <xdr:row>15</xdr:row>
      <xdr:rowOff>63198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2115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56545</xdr:rowOff>
    </xdr:from>
    <xdr:to>
      <xdr:col>72</xdr:col>
      <xdr:colOff>203200</xdr:colOff>
      <xdr:row>15</xdr:row>
      <xdr:rowOff>49409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56545</xdr:rowOff>
    </xdr:from>
    <xdr:to>
      <xdr:col>68</xdr:col>
      <xdr:colOff>152400</xdr:colOff>
      <xdr:row>15</xdr:row>
      <xdr:rowOff>39068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60900</xdr:rowOff>
    </xdr:from>
    <xdr:to>
      <xdr:col>81</xdr:col>
      <xdr:colOff>95250</xdr:colOff>
      <xdr:row>14</xdr:row>
      <xdr:rowOff>162500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77427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12398</xdr:rowOff>
    </xdr:from>
    <xdr:to>
      <xdr:col>77</xdr:col>
      <xdr:colOff>95250</xdr:colOff>
      <xdr:row>15</xdr:row>
      <xdr:rowOff>113998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170059</xdr:rowOff>
    </xdr:from>
    <xdr:to>
      <xdr:col>73</xdr:col>
      <xdr:colOff>44450</xdr:colOff>
      <xdr:row>15</xdr:row>
      <xdr:rowOff>100209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110386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5745</xdr:rowOff>
    </xdr:from>
    <xdr:to>
      <xdr:col>68</xdr:col>
      <xdr:colOff>203200</xdr:colOff>
      <xdr:row>14</xdr:row>
      <xdr:rowOff>107345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117522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159718</xdr:rowOff>
    </xdr:from>
    <xdr:to>
      <xdr:col>64</xdr:col>
      <xdr:colOff>152400</xdr:colOff>
      <xdr:row>15</xdr:row>
      <xdr:rowOff>89868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100045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新規採用者数の調整及び職員の平均年齢の低下により、類似団体の平均を下回った水準で推移している。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67128</xdr:rowOff>
    </xdr:from>
    <xdr:to>
      <xdr:col>24</xdr:col>
      <xdr:colOff>25400</xdr:colOff>
      <xdr:row>33</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5535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33</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662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16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91622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16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16328</xdr:rowOff>
    </xdr:from>
    <xdr:to>
      <xdr:col>24</xdr:col>
      <xdr:colOff>76200</xdr:colOff>
      <xdr:row>32</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96355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1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類似団体の平均を下回る水準で推移しており、引き続き施設の統廃合及び民間委託等、管理方法の見直しを進め物件費の抑制に努める。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739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77470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類似団体の平均を上回る要因として、中学生までの医療費無償化及び小中学校の給食費無償化を実施していることが挙げられる。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今後、高齢化に伴う扶助費の増加も懸念され、財政を圧迫しないよう注視していく。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類似団体の平均を上回っている要因は、町の保有する施設の老朽化に伴う維持補修費の増加していることと、施設の統廃合が進まないこととが挙げられる。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64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61685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61685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類似団体の平均を大きく上回っている要因は、病院、消防、ごみ処理施設等、一部事務組合への負担金が多額であることが挙げられる。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今後、一部事務組合に対し、事務改善等による負担金抑制を要望するとともに、町単独補助事業について整理し、必要性に低い補助金は見直しや廃止を順次進めていく。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335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88138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88138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135653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年度までは、繰上償還及び起債抑制策により減少傾向だったが、大規模事業による起債の新規発行に伴い平成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年度以降は増加傾向に転じている。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今後、荒熊内地区公共施設整備事業計画に伴い、令和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年度前後をピークに上昇する見込みであり、その他の公共事業を含め事業実施の適性化を図り起債の新規発行の抑制に努める。　</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142239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類似団体の平均を上回った水準で推移しているのは、一部事務組合への負担金が多額となっている補助費等の経常収支比率が高いことが要因である。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類似団体の平均を上回っている補助費等、扶助費、その他の各項目については、経費削減への取組を継続する。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43485"/>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152146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148565</xdr:rowOff>
    </xdr:from>
    <xdr:to>
      <xdr:col>29</xdr:col>
      <xdr:colOff>127000</xdr:colOff>
      <xdr:row>16</xdr:row>
      <xdr:rowOff>13619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7940"/>
          <a:ext cx="647700" cy="3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13619</xdr:rowOff>
    </xdr:from>
    <xdr:to>
      <xdr:col>26</xdr:col>
      <xdr:colOff>50800</xdr:colOff>
      <xdr:row>16</xdr:row>
      <xdr:rowOff>41351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04444"/>
          <a:ext cx="698500" cy="2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41351</xdr:rowOff>
    </xdr:from>
    <xdr:to>
      <xdr:col>22</xdr:col>
      <xdr:colOff>114300</xdr:colOff>
      <xdr:row>16</xdr:row>
      <xdr:rowOff>93801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32176"/>
          <a:ext cx="698500" cy="5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93801</xdr:rowOff>
    </xdr:from>
    <xdr:to>
      <xdr:col>18</xdr:col>
      <xdr:colOff>177800</xdr:colOff>
      <xdr:row>16</xdr:row>
      <xdr:rowOff>116675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84626"/>
          <a:ext cx="698500" cy="2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162887</xdr:rowOff>
    </xdr:from>
    <xdr:to>
      <xdr:col>15</xdr:col>
      <xdr:colOff>101600</xdr:colOff>
      <xdr:row>16</xdr:row>
      <xdr:rowOff>93037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8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103214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5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97765</xdr:rowOff>
    </xdr:from>
    <xdr:to>
      <xdr:col>29</xdr:col>
      <xdr:colOff>177800</xdr:colOff>
      <xdr:row>16</xdr:row>
      <xdr:rowOff>27915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114292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134269</xdr:rowOff>
    </xdr:from>
    <xdr:to>
      <xdr:col>26</xdr:col>
      <xdr:colOff>101600</xdr:colOff>
      <xdr:row>16</xdr:row>
      <xdr:rowOff>64419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5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74596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2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162001</xdr:rowOff>
    </xdr:from>
    <xdr:to>
      <xdr:col>22</xdr:col>
      <xdr:colOff>165100</xdr:colOff>
      <xdr:row>16</xdr:row>
      <xdr:rowOff>92151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8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102328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5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43001</xdr:rowOff>
    </xdr:from>
    <xdr:to>
      <xdr:col>19</xdr:col>
      <xdr:colOff>38100</xdr:colOff>
      <xdr:row>16</xdr:row>
      <xdr:rowOff>144601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65875</xdr:rowOff>
    </xdr:from>
    <xdr:to>
      <xdr:col>15</xdr:col>
      <xdr:colOff>101600</xdr:colOff>
      <xdr:row>16</xdr:row>
      <xdr:rowOff>167475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152252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39675</xdr:rowOff>
    </xdr:from>
    <xdr:to>
      <xdr:col>29</xdr:col>
      <xdr:colOff>127000</xdr:colOff>
      <xdr:row>36</xdr:row>
      <xdr:rowOff>161610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92925"/>
          <a:ext cx="647700" cy="12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30371</xdr:rowOff>
    </xdr:from>
    <xdr:to>
      <xdr:col>26</xdr:col>
      <xdr:colOff>50800</xdr:colOff>
      <xdr:row>36</xdr:row>
      <xdr:rowOff>39675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83621"/>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30371</xdr:rowOff>
    </xdr:from>
    <xdr:to>
      <xdr:col>22</xdr:col>
      <xdr:colOff>114300</xdr:colOff>
      <xdr:row>36</xdr:row>
      <xdr:rowOff>135984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135984</xdr:rowOff>
    </xdr:from>
    <xdr:to>
      <xdr:col>18</xdr:col>
      <xdr:colOff>177800</xdr:colOff>
      <xdr:row>36</xdr:row>
      <xdr:rowOff>154660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118994</xdr:rowOff>
    </xdr:from>
    <xdr:to>
      <xdr:col>15</xdr:col>
      <xdr:colOff>101600</xdr:colOff>
      <xdr:row>35</xdr:row>
      <xdr:rowOff>220594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230771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110810</xdr:rowOff>
    </xdr:from>
    <xdr:to>
      <xdr:col>29</xdr:col>
      <xdr:colOff>177800</xdr:colOff>
      <xdr:row>37</xdr:row>
      <xdr:rowOff>40960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331775</xdr:rowOff>
    </xdr:from>
    <xdr:to>
      <xdr:col>26</xdr:col>
      <xdr:colOff>101600</xdr:colOff>
      <xdr:row>36</xdr:row>
      <xdr:rowOff>90475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75252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2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322471</xdr:rowOff>
    </xdr:from>
    <xdr:to>
      <xdr:col>22</xdr:col>
      <xdr:colOff>165100</xdr:colOff>
      <xdr:row>36</xdr:row>
      <xdr:rowOff>81171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65948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85184</xdr:rowOff>
    </xdr:from>
    <xdr:to>
      <xdr:col>19</xdr:col>
      <xdr:colOff>38100</xdr:colOff>
      <xdr:row>37</xdr:row>
      <xdr:rowOff>15334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103860</xdr:rowOff>
    </xdr:from>
    <xdr:to>
      <xdr:col>15</xdr:col>
      <xdr:colOff>101600</xdr:colOff>
      <xdr:row>37</xdr:row>
      <xdr:rowOff>34010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84036</xdr:rowOff>
    </xdr:from>
    <xdr:to>
      <xdr:col>24</xdr:col>
      <xdr:colOff>63500</xdr:colOff>
      <xdr:row>35</xdr:row>
      <xdr:rowOff>115419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4786"/>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60474</xdr:rowOff>
    </xdr:from>
    <xdr:to>
      <xdr:col>19</xdr:col>
      <xdr:colOff>177800</xdr:colOff>
      <xdr:row>35</xdr:row>
      <xdr:rowOff>115419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61224"/>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60474</xdr:rowOff>
    </xdr:from>
    <xdr:to>
      <xdr:col>15</xdr:col>
      <xdr:colOff>50800</xdr:colOff>
      <xdr:row>35</xdr:row>
      <xdr:rowOff>87040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6122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51069</xdr:rowOff>
    </xdr:from>
    <xdr:to>
      <xdr:col>10</xdr:col>
      <xdr:colOff>114300</xdr:colOff>
      <xdr:row>35</xdr:row>
      <xdr:rowOff>87040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2930</xdr:rowOff>
    </xdr:from>
    <xdr:to>
      <xdr:col>6</xdr:col>
      <xdr:colOff>38100</xdr:colOff>
      <xdr:row>34</xdr:row>
      <xdr:rowOff>104530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121057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33236</xdr:rowOff>
    </xdr:from>
    <xdr:to>
      <xdr:col>24</xdr:col>
      <xdr:colOff>114300</xdr:colOff>
      <xdr:row>35</xdr:row>
      <xdr:rowOff>134836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64619</xdr:rowOff>
    </xdr:from>
    <xdr:to>
      <xdr:col>20</xdr:col>
      <xdr:colOff>38100</xdr:colOff>
      <xdr:row>35</xdr:row>
      <xdr:rowOff>166219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157346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9674</xdr:rowOff>
    </xdr:from>
    <xdr:to>
      <xdr:col>15</xdr:col>
      <xdr:colOff>101600</xdr:colOff>
      <xdr:row>35</xdr:row>
      <xdr:rowOff>111274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127801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36240</xdr:rowOff>
    </xdr:from>
    <xdr:to>
      <xdr:col>10</xdr:col>
      <xdr:colOff>165100</xdr:colOff>
      <xdr:row>35</xdr:row>
      <xdr:rowOff>137840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154367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269</xdr:rowOff>
    </xdr:from>
    <xdr:to>
      <xdr:col>6</xdr:col>
      <xdr:colOff>38100</xdr:colOff>
      <xdr:row>35</xdr:row>
      <xdr:rowOff>101869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92996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169352</xdr:rowOff>
    </xdr:from>
    <xdr:to>
      <xdr:col>24</xdr:col>
      <xdr:colOff>63500</xdr:colOff>
      <xdr:row>58</xdr:row>
      <xdr:rowOff>84999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2002"/>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84999</xdr:rowOff>
    </xdr:from>
    <xdr:to>
      <xdr:col>19</xdr:col>
      <xdr:colOff>177800</xdr:colOff>
      <xdr:row>58</xdr:row>
      <xdr:rowOff>90780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29099"/>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57976</xdr:rowOff>
    </xdr:from>
    <xdr:to>
      <xdr:col>15</xdr:col>
      <xdr:colOff>50800</xdr:colOff>
      <xdr:row>58</xdr:row>
      <xdr:rowOff>90780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207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57976</xdr:rowOff>
    </xdr:from>
    <xdr:to>
      <xdr:col>10</xdr:col>
      <xdr:colOff>114300</xdr:colOff>
      <xdr:row>59</xdr:row>
      <xdr:rowOff>5952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2076"/>
          <a:ext cx="889000" cy="1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121198</xdr:rowOff>
    </xdr:from>
    <xdr:to>
      <xdr:col>6</xdr:col>
      <xdr:colOff>38100</xdr:colOff>
      <xdr:row>57</xdr:row>
      <xdr:rowOff>51348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67875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118552</xdr:rowOff>
    </xdr:from>
    <xdr:to>
      <xdr:col>24</xdr:col>
      <xdr:colOff>114300</xdr:colOff>
      <xdr:row>58</xdr:row>
      <xdr:rowOff>48702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96979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34199</xdr:rowOff>
    </xdr:from>
    <xdr:to>
      <xdr:col>20</xdr:col>
      <xdr:colOff>38100</xdr:colOff>
      <xdr:row>58</xdr:row>
      <xdr:rowOff>135799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39980</xdr:rowOff>
    </xdr:from>
    <xdr:to>
      <xdr:col>15</xdr:col>
      <xdr:colOff>101600</xdr:colOff>
      <xdr:row>58</xdr:row>
      <xdr:rowOff>141580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132707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7176</xdr:rowOff>
    </xdr:from>
    <xdr:to>
      <xdr:col>10</xdr:col>
      <xdr:colOff>165100</xdr:colOff>
      <xdr:row>58</xdr:row>
      <xdr:rowOff>108776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99903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126602</xdr:rowOff>
    </xdr:from>
    <xdr:to>
      <xdr:col>6</xdr:col>
      <xdr:colOff>38100</xdr:colOff>
      <xdr:row>59</xdr:row>
      <xdr:rowOff>56752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47879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117983</xdr:rowOff>
    </xdr:from>
    <xdr:to>
      <xdr:col>24</xdr:col>
      <xdr:colOff>63500</xdr:colOff>
      <xdr:row>72</xdr:row>
      <xdr:rowOff>111582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119483"/>
          <a:ext cx="8382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117983</xdr:rowOff>
    </xdr:from>
    <xdr:to>
      <xdr:col>19</xdr:col>
      <xdr:colOff>177800</xdr:colOff>
      <xdr:row>71</xdr:row>
      <xdr:rowOff>73863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119483"/>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73863</xdr:rowOff>
    </xdr:from>
    <xdr:to>
      <xdr:col>15</xdr:col>
      <xdr:colOff>50800</xdr:colOff>
      <xdr:row>72</xdr:row>
      <xdr:rowOff>63405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46813"/>
          <a:ext cx="889000" cy="1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63405</xdr:rowOff>
    </xdr:from>
    <xdr:to>
      <xdr:col>10</xdr:col>
      <xdr:colOff>114300</xdr:colOff>
      <xdr:row>73</xdr:row>
      <xdr:rowOff>10770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407805"/>
          <a:ext cx="889000" cy="1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130791</xdr:rowOff>
    </xdr:from>
    <xdr:to>
      <xdr:col>6</xdr:col>
      <xdr:colOff>38100</xdr:colOff>
      <xdr:row>75</xdr:row>
      <xdr:rowOff>60941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60782</xdr:rowOff>
    </xdr:from>
    <xdr:to>
      <xdr:col>24</xdr:col>
      <xdr:colOff>114300</xdr:colOff>
      <xdr:row>72</xdr:row>
      <xdr:rowOff>162382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83659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67183</xdr:rowOff>
    </xdr:from>
    <xdr:to>
      <xdr:col>20</xdr:col>
      <xdr:colOff>38100</xdr:colOff>
      <xdr:row>70</xdr:row>
      <xdr:rowOff>168783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0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13860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84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23063</xdr:rowOff>
    </xdr:from>
    <xdr:to>
      <xdr:col>15</xdr:col>
      <xdr:colOff>101600</xdr:colOff>
      <xdr:row>71</xdr:row>
      <xdr:rowOff>124663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1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141190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19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12605</xdr:rowOff>
    </xdr:from>
    <xdr:to>
      <xdr:col>10</xdr:col>
      <xdr:colOff>165100</xdr:colOff>
      <xdr:row>72</xdr:row>
      <xdr:rowOff>114205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3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130732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1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131420</xdr:rowOff>
    </xdr:from>
    <xdr:to>
      <xdr:col>6</xdr:col>
      <xdr:colOff>38100</xdr:colOff>
      <xdr:row>73</xdr:row>
      <xdr:rowOff>61570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78097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2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14610</xdr:rowOff>
    </xdr:from>
    <xdr:to>
      <xdr:col>24</xdr:col>
      <xdr:colOff>63500</xdr:colOff>
      <xdr:row>93</xdr:row>
      <xdr:rowOff>80973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59460"/>
          <a:ext cx="8382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64102</xdr:rowOff>
    </xdr:from>
    <xdr:to>
      <xdr:col>19</xdr:col>
      <xdr:colOff>177800</xdr:colOff>
      <xdr:row>93</xdr:row>
      <xdr:rowOff>80973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008952"/>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64102</xdr:rowOff>
    </xdr:from>
    <xdr:to>
      <xdr:col>15</xdr:col>
      <xdr:colOff>50800</xdr:colOff>
      <xdr:row>93</xdr:row>
      <xdr:rowOff>118418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0895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118418</xdr:rowOff>
    </xdr:from>
    <xdr:to>
      <xdr:col>10</xdr:col>
      <xdr:colOff>114300</xdr:colOff>
      <xdr:row>94</xdr:row>
      <xdr:rowOff>56696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68692</xdr:rowOff>
    </xdr:from>
    <xdr:to>
      <xdr:col>6</xdr:col>
      <xdr:colOff>38100</xdr:colOff>
      <xdr:row>94</xdr:row>
      <xdr:rowOff>170292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135260</xdr:rowOff>
    </xdr:from>
    <xdr:to>
      <xdr:col>24</xdr:col>
      <xdr:colOff>114300</xdr:colOff>
      <xdr:row>93</xdr:row>
      <xdr:rowOff>65410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158137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30173</xdr:rowOff>
    </xdr:from>
    <xdr:to>
      <xdr:col>20</xdr:col>
      <xdr:colOff>38100</xdr:colOff>
      <xdr:row>93</xdr:row>
      <xdr:rowOff>131773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148300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13302</xdr:rowOff>
    </xdr:from>
    <xdr:to>
      <xdr:col>15</xdr:col>
      <xdr:colOff>101600</xdr:colOff>
      <xdr:row>93</xdr:row>
      <xdr:rowOff>114902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131429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67618</xdr:rowOff>
    </xdr:from>
    <xdr:to>
      <xdr:col>10</xdr:col>
      <xdr:colOff>165100</xdr:colOff>
      <xdr:row>93</xdr:row>
      <xdr:rowOff>169218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14295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5896</xdr:rowOff>
    </xdr:from>
    <xdr:to>
      <xdr:col>6</xdr:col>
      <xdr:colOff>38100</xdr:colOff>
      <xdr:row>94</xdr:row>
      <xdr:rowOff>107496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124023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58885</xdr:rowOff>
    </xdr:from>
    <xdr:to>
      <xdr:col>55</xdr:col>
      <xdr:colOff>0</xdr:colOff>
      <xdr:row>35</xdr:row>
      <xdr:rowOff>83981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59635"/>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6005</xdr:rowOff>
    </xdr:from>
    <xdr:to>
      <xdr:col>50</xdr:col>
      <xdr:colOff>114300</xdr:colOff>
      <xdr:row>35</xdr:row>
      <xdr:rowOff>58885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006755"/>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6005</xdr:rowOff>
    </xdr:from>
    <xdr:to>
      <xdr:col>45</xdr:col>
      <xdr:colOff>177800</xdr:colOff>
      <xdr:row>35</xdr:row>
      <xdr:rowOff>156676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06755"/>
          <a:ext cx="889000" cy="1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154842</xdr:rowOff>
    </xdr:from>
    <xdr:to>
      <xdr:col>41</xdr:col>
      <xdr:colOff>50800</xdr:colOff>
      <xdr:row>35</xdr:row>
      <xdr:rowOff>156676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155592"/>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33181</xdr:rowOff>
    </xdr:from>
    <xdr:to>
      <xdr:col>55</xdr:col>
      <xdr:colOff>50800</xdr:colOff>
      <xdr:row>35</xdr:row>
      <xdr:rowOff>134781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56058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8085</xdr:rowOff>
    </xdr:from>
    <xdr:to>
      <xdr:col>50</xdr:col>
      <xdr:colOff>165100</xdr:colOff>
      <xdr:row>35</xdr:row>
      <xdr:rowOff>109685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126212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8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126655</xdr:rowOff>
    </xdr:from>
    <xdr:to>
      <xdr:col>46</xdr:col>
      <xdr:colOff>38100</xdr:colOff>
      <xdr:row>35</xdr:row>
      <xdr:rowOff>56805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9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73332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73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105876</xdr:rowOff>
    </xdr:from>
    <xdr:to>
      <xdr:col>41</xdr:col>
      <xdr:colOff>101600</xdr:colOff>
      <xdr:row>36</xdr:row>
      <xdr:rowOff>36026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52553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104042</xdr:rowOff>
    </xdr:from>
    <xdr:to>
      <xdr:col>36</xdr:col>
      <xdr:colOff>165100</xdr:colOff>
      <xdr:row>36</xdr:row>
      <xdr:rowOff>34192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50719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8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1382</xdr:rowOff>
    </xdr:from>
    <xdr:to>
      <xdr:col>55</xdr:col>
      <xdr:colOff>0</xdr:colOff>
      <xdr:row>56</xdr:row>
      <xdr:rowOff>72054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02582"/>
          <a:ext cx="838200" cy="7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72054</xdr:rowOff>
    </xdr:from>
    <xdr:to>
      <xdr:col>50</xdr:col>
      <xdr:colOff>114300</xdr:colOff>
      <xdr:row>57</xdr:row>
      <xdr:rowOff>76667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73254"/>
          <a:ext cx="889000" cy="17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166823</xdr:rowOff>
    </xdr:from>
    <xdr:to>
      <xdr:col>45</xdr:col>
      <xdr:colOff>177800</xdr:colOff>
      <xdr:row>57</xdr:row>
      <xdr:rowOff>76667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96573"/>
          <a:ext cx="889000" cy="2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166823</xdr:rowOff>
    </xdr:from>
    <xdr:to>
      <xdr:col>41</xdr:col>
      <xdr:colOff>50800</xdr:colOff>
      <xdr:row>57</xdr:row>
      <xdr:rowOff>32986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596573"/>
          <a:ext cx="889000" cy="20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139821</xdr:rowOff>
    </xdr:from>
    <xdr:to>
      <xdr:col>36</xdr:col>
      <xdr:colOff>165100</xdr:colOff>
      <xdr:row>57</xdr:row>
      <xdr:rowOff>69971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122032</xdr:rowOff>
    </xdr:from>
    <xdr:to>
      <xdr:col>55</xdr:col>
      <xdr:colOff>50800</xdr:colOff>
      <xdr:row>56</xdr:row>
      <xdr:rowOff>52182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144909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21254</xdr:rowOff>
    </xdr:from>
    <xdr:to>
      <xdr:col>50</xdr:col>
      <xdr:colOff>165100</xdr:colOff>
      <xdr:row>56</xdr:row>
      <xdr:rowOff>122854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139381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9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25867</xdr:rowOff>
    </xdr:from>
    <xdr:to>
      <xdr:col>46</xdr:col>
      <xdr:colOff>38100</xdr:colOff>
      <xdr:row>57</xdr:row>
      <xdr:rowOff>127467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116023</xdr:rowOff>
    </xdr:from>
    <xdr:to>
      <xdr:col>41</xdr:col>
      <xdr:colOff>101600</xdr:colOff>
      <xdr:row>56</xdr:row>
      <xdr:rowOff>46173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62700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153636</xdr:rowOff>
    </xdr:from>
    <xdr:to>
      <xdr:col>36</xdr:col>
      <xdr:colOff>165100</xdr:colOff>
      <xdr:row>57</xdr:row>
      <xdr:rowOff>83786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74913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121157</xdr:rowOff>
    </xdr:from>
    <xdr:to>
      <xdr:col>55</xdr:col>
      <xdr:colOff>0</xdr:colOff>
      <xdr:row>78</xdr:row>
      <xdr:rowOff>77673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22807"/>
          <a:ext cx="838200" cy="1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48295</xdr:rowOff>
    </xdr:from>
    <xdr:to>
      <xdr:col>50</xdr:col>
      <xdr:colOff>114300</xdr:colOff>
      <xdr:row>78</xdr:row>
      <xdr:rowOff>77673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21395"/>
          <a:ext cx="889000" cy="2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44675</xdr:rowOff>
    </xdr:from>
    <xdr:to>
      <xdr:col>45</xdr:col>
      <xdr:colOff>177800</xdr:colOff>
      <xdr:row>78</xdr:row>
      <xdr:rowOff>48295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74875"/>
          <a:ext cx="889000" cy="3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44675</xdr:rowOff>
    </xdr:from>
    <xdr:to>
      <xdr:col>41</xdr:col>
      <xdr:colOff>50800</xdr:colOff>
      <xdr:row>77</xdr:row>
      <xdr:rowOff>64838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74875"/>
          <a:ext cx="8890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34359</xdr:rowOff>
    </xdr:from>
    <xdr:to>
      <xdr:col>36</xdr:col>
      <xdr:colOff>165100</xdr:colOff>
      <xdr:row>78</xdr:row>
      <xdr:rowOff>135959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127086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70357</xdr:rowOff>
    </xdr:from>
    <xdr:to>
      <xdr:col>55</xdr:col>
      <xdr:colOff>50800</xdr:colOff>
      <xdr:row>78</xdr:row>
      <xdr:rowOff>507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93234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26873</xdr:rowOff>
    </xdr:from>
    <xdr:to>
      <xdr:col>50</xdr:col>
      <xdr:colOff>165100</xdr:colOff>
      <xdr:row>78</xdr:row>
      <xdr:rowOff>128473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119600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168945</xdr:rowOff>
    </xdr:from>
    <xdr:to>
      <xdr:col>46</xdr:col>
      <xdr:colOff>38100</xdr:colOff>
      <xdr:row>78</xdr:row>
      <xdr:rowOff>99095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165325</xdr:rowOff>
    </xdr:from>
    <xdr:to>
      <xdr:col>41</xdr:col>
      <xdr:colOff>101600</xdr:colOff>
      <xdr:row>76</xdr:row>
      <xdr:rowOff>95475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112002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79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14038</xdr:rowOff>
    </xdr:from>
    <xdr:to>
      <xdr:col>36</xdr:col>
      <xdr:colOff>165100</xdr:colOff>
      <xdr:row>77</xdr:row>
      <xdr:rowOff>115638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132165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155487</xdr:rowOff>
    </xdr:from>
    <xdr:to>
      <xdr:col>55</xdr:col>
      <xdr:colOff>0</xdr:colOff>
      <xdr:row>98</xdr:row>
      <xdr:rowOff>103149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271787"/>
          <a:ext cx="838200" cy="6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155487</xdr:rowOff>
    </xdr:from>
    <xdr:to>
      <xdr:col>50</xdr:col>
      <xdr:colOff>114300</xdr:colOff>
      <xdr:row>97</xdr:row>
      <xdr:rowOff>61849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271787"/>
          <a:ext cx="8890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61849</xdr:rowOff>
    </xdr:from>
    <xdr:to>
      <xdr:col>45</xdr:col>
      <xdr:colOff>177800</xdr:colOff>
      <xdr:row>99</xdr:row>
      <xdr:rowOff>20244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9249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20244</xdr:rowOff>
    </xdr:from>
    <xdr:to>
      <xdr:col>41</xdr:col>
      <xdr:colOff>50800</xdr:colOff>
      <xdr:row>99</xdr:row>
      <xdr:rowOff>21755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9379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157835</xdr:rowOff>
    </xdr:from>
    <xdr:to>
      <xdr:col>36</xdr:col>
      <xdr:colOff>165100</xdr:colOff>
      <xdr:row>96</xdr:row>
      <xdr:rowOff>87985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104512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52349</xdr:rowOff>
    </xdr:from>
    <xdr:to>
      <xdr:col>55</xdr:col>
      <xdr:colOff>50800</xdr:colOff>
      <xdr:row>98</xdr:row>
      <xdr:rowOff>153949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138726</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104687</xdr:rowOff>
    </xdr:from>
    <xdr:to>
      <xdr:col>50</xdr:col>
      <xdr:colOff>165100</xdr:colOff>
      <xdr:row>95</xdr:row>
      <xdr:rowOff>34837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51364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11049</xdr:rowOff>
    </xdr:from>
    <xdr:to>
      <xdr:col>46</xdr:col>
      <xdr:colOff>38100</xdr:colOff>
      <xdr:row>97</xdr:row>
      <xdr:rowOff>112649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103776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140894</xdr:rowOff>
    </xdr:from>
    <xdr:to>
      <xdr:col>41</xdr:col>
      <xdr:colOff>101600</xdr:colOff>
      <xdr:row>99</xdr:row>
      <xdr:rowOff>71044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62171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142405</xdr:rowOff>
    </xdr:from>
    <xdr:to>
      <xdr:col>36</xdr:col>
      <xdr:colOff>165100</xdr:colOff>
      <xdr:row>99</xdr:row>
      <xdr:rowOff>72555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63682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40049</xdr:rowOff>
    </xdr:from>
    <xdr:to>
      <xdr:col>85</xdr:col>
      <xdr:colOff>127000</xdr:colOff>
      <xdr:row>39</xdr:row>
      <xdr:rowOff>44412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6599"/>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159741</xdr:rowOff>
    </xdr:from>
    <xdr:to>
      <xdr:col>81</xdr:col>
      <xdr:colOff>50800</xdr:colOff>
      <xdr:row>39</xdr:row>
      <xdr:rowOff>40049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4841"/>
          <a:ext cx="8890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152178</xdr:rowOff>
    </xdr:from>
    <xdr:to>
      <xdr:col>76</xdr:col>
      <xdr:colOff>114300</xdr:colOff>
      <xdr:row>38</xdr:row>
      <xdr:rowOff>159741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67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152178</xdr:rowOff>
    </xdr:from>
    <xdr:to>
      <xdr:col>71</xdr:col>
      <xdr:colOff>177800</xdr:colOff>
      <xdr:row>39</xdr:row>
      <xdr:rowOff>38488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83642</xdr:rowOff>
    </xdr:from>
    <xdr:to>
      <xdr:col>67</xdr:col>
      <xdr:colOff>101600</xdr:colOff>
      <xdr:row>39</xdr:row>
      <xdr:rowOff>13792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30319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79989</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160699</xdr:rowOff>
    </xdr:from>
    <xdr:to>
      <xdr:col>81</xdr:col>
      <xdr:colOff>101600</xdr:colOff>
      <xdr:row>39</xdr:row>
      <xdr:rowOff>90849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81976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108941</xdr:rowOff>
    </xdr:from>
    <xdr:to>
      <xdr:col>76</xdr:col>
      <xdr:colOff>165100</xdr:colOff>
      <xdr:row>39</xdr:row>
      <xdr:rowOff>39091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30218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101378</xdr:rowOff>
    </xdr:from>
    <xdr:to>
      <xdr:col>72</xdr:col>
      <xdr:colOff>38100</xdr:colOff>
      <xdr:row>39</xdr:row>
      <xdr:rowOff>31528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22655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159138</xdr:rowOff>
    </xdr:from>
    <xdr:to>
      <xdr:col>67</xdr:col>
      <xdr:colOff>101600</xdr:colOff>
      <xdr:row>39</xdr:row>
      <xdr:rowOff>89288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80415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140182</xdr:rowOff>
    </xdr:from>
    <xdr:to>
      <xdr:col>85</xdr:col>
      <xdr:colOff>127000</xdr:colOff>
      <xdr:row>76</xdr:row>
      <xdr:rowOff>169444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7038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165709</xdr:rowOff>
    </xdr:from>
    <xdr:to>
      <xdr:col>81</xdr:col>
      <xdr:colOff>50800</xdr:colOff>
      <xdr:row>76</xdr:row>
      <xdr:rowOff>169444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95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94235</xdr:rowOff>
    </xdr:from>
    <xdr:to>
      <xdr:col>76</xdr:col>
      <xdr:colOff>114300</xdr:colOff>
      <xdr:row>76</xdr:row>
      <xdr:rowOff>165709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49530</xdr:rowOff>
    </xdr:from>
    <xdr:to>
      <xdr:col>71</xdr:col>
      <xdr:colOff>177800</xdr:colOff>
      <xdr:row>76</xdr:row>
      <xdr:rowOff>94235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736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89382</xdr:rowOff>
    </xdr:from>
    <xdr:to>
      <xdr:col>85</xdr:col>
      <xdr:colOff>177800</xdr:colOff>
      <xdr:row>77</xdr:row>
      <xdr:rowOff>19532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112259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118644</xdr:rowOff>
    </xdr:from>
    <xdr:to>
      <xdr:col>81</xdr:col>
      <xdr:colOff>101600</xdr:colOff>
      <xdr:row>77</xdr:row>
      <xdr:rowOff>48794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65320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114909</xdr:rowOff>
    </xdr:from>
    <xdr:to>
      <xdr:col>76</xdr:col>
      <xdr:colOff>165100</xdr:colOff>
      <xdr:row>77</xdr:row>
      <xdr:rowOff>45059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61586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43435</xdr:rowOff>
    </xdr:from>
    <xdr:to>
      <xdr:col>72</xdr:col>
      <xdr:colOff>38100</xdr:colOff>
      <xdr:row>76</xdr:row>
      <xdr:rowOff>145035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170180</xdr:rowOff>
    </xdr:from>
    <xdr:to>
      <xdr:col>67</xdr:col>
      <xdr:colOff>101600</xdr:colOff>
      <xdr:row>74</xdr:row>
      <xdr:rowOff>100330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116857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101890</xdr:rowOff>
    </xdr:from>
    <xdr:to>
      <xdr:col>85</xdr:col>
      <xdr:colOff>127000</xdr:colOff>
      <xdr:row>97</xdr:row>
      <xdr:rowOff>144797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18190"/>
          <a:ext cx="838200" cy="5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144797</xdr:rowOff>
    </xdr:from>
    <xdr:to>
      <xdr:col>81</xdr:col>
      <xdr:colOff>50800</xdr:colOff>
      <xdr:row>97</xdr:row>
      <xdr:rowOff>146763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7544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95790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2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146763</xdr:rowOff>
    </xdr:from>
    <xdr:to>
      <xdr:col>76</xdr:col>
      <xdr:colOff>114300</xdr:colOff>
      <xdr:row>98</xdr:row>
      <xdr:rowOff>134969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77413"/>
          <a:ext cx="889000" cy="1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53043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1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98735</xdr:rowOff>
    </xdr:from>
    <xdr:to>
      <xdr:col>71</xdr:col>
      <xdr:colOff>177800</xdr:colOff>
      <xdr:row>98</xdr:row>
      <xdr:rowOff>134969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0835"/>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64760</xdr:rowOff>
    </xdr:from>
    <xdr:to>
      <xdr:col>67</xdr:col>
      <xdr:colOff>101600</xdr:colOff>
      <xdr:row>94</xdr:row>
      <xdr:rowOff>166360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1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11437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595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51090</xdr:rowOff>
    </xdr:from>
    <xdr:to>
      <xdr:col>85</xdr:col>
      <xdr:colOff>177800</xdr:colOff>
      <xdr:row>94</xdr:row>
      <xdr:rowOff>152690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73967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93997</xdr:rowOff>
    </xdr:from>
    <xdr:to>
      <xdr:col>81</xdr:col>
      <xdr:colOff>101600</xdr:colOff>
      <xdr:row>98</xdr:row>
      <xdr:rowOff>24147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95963</xdr:rowOff>
    </xdr:from>
    <xdr:to>
      <xdr:col>76</xdr:col>
      <xdr:colOff>165100</xdr:colOff>
      <xdr:row>98</xdr:row>
      <xdr:rowOff>26113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17240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84169</xdr:rowOff>
    </xdr:from>
    <xdr:to>
      <xdr:col>72</xdr:col>
      <xdr:colOff>38100</xdr:colOff>
      <xdr:row>99</xdr:row>
      <xdr:rowOff>14319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5446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697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47935</xdr:rowOff>
    </xdr:from>
    <xdr:to>
      <xdr:col>67</xdr:col>
      <xdr:colOff>101600</xdr:colOff>
      <xdr:row>98</xdr:row>
      <xdr:rowOff>149535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140662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26848</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13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26848</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1339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13284</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99834"/>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129532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147498</xdr:rowOff>
    </xdr:from>
    <xdr:to>
      <xdr:col>107</xdr:col>
      <xdr:colOff>101600</xdr:colOff>
      <xdr:row>39</xdr:row>
      <xdr:rowOff>77648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68775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133934</xdr:rowOff>
    </xdr:from>
    <xdr:to>
      <xdr:col>98</xdr:col>
      <xdr:colOff>38100</xdr:colOff>
      <xdr:row>39</xdr:row>
      <xdr:rowOff>64084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4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96810</xdr:rowOff>
    </xdr:from>
    <xdr:to>
      <xdr:col>116</xdr:col>
      <xdr:colOff>63500</xdr:colOff>
      <xdr:row>59</xdr:row>
      <xdr:rowOff>97137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236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96484</xdr:rowOff>
    </xdr:from>
    <xdr:to>
      <xdr:col>111</xdr:col>
      <xdr:colOff>177800</xdr:colOff>
      <xdr:row>59</xdr:row>
      <xdr:rowOff>96810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203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94851</xdr:rowOff>
    </xdr:from>
    <xdr:to>
      <xdr:col>107</xdr:col>
      <xdr:colOff>50800</xdr:colOff>
      <xdr:row>59</xdr:row>
      <xdr:rowOff>96484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04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92021</xdr:rowOff>
    </xdr:from>
    <xdr:to>
      <xdr:col>102</xdr:col>
      <xdr:colOff>114300</xdr:colOff>
      <xdr:row>59</xdr:row>
      <xdr:rowOff>94851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07571"/>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44486</xdr:rowOff>
    </xdr:from>
    <xdr:to>
      <xdr:col>98</xdr:col>
      <xdr:colOff>38100</xdr:colOff>
      <xdr:row>57</xdr:row>
      <xdr:rowOff>146086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162613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46337</xdr:rowOff>
    </xdr:from>
    <xdr:to>
      <xdr:col>116</xdr:col>
      <xdr:colOff>114300</xdr:colOff>
      <xdr:row>59</xdr:row>
      <xdr:rowOff>147937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132714</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76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46010</xdr:rowOff>
    </xdr:from>
    <xdr:to>
      <xdr:col>112</xdr:col>
      <xdr:colOff>38100</xdr:colOff>
      <xdr:row>59</xdr:row>
      <xdr:rowOff>147610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138737</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254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45684</xdr:rowOff>
    </xdr:from>
    <xdr:to>
      <xdr:col>107</xdr:col>
      <xdr:colOff>101600</xdr:colOff>
      <xdr:row>59</xdr:row>
      <xdr:rowOff>147284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138411</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253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44051</xdr:rowOff>
    </xdr:from>
    <xdr:to>
      <xdr:col>102</xdr:col>
      <xdr:colOff>165100</xdr:colOff>
      <xdr:row>59</xdr:row>
      <xdr:rowOff>145651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136778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52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41221</xdr:rowOff>
    </xdr:from>
    <xdr:to>
      <xdr:col>98</xdr:col>
      <xdr:colOff>38100</xdr:colOff>
      <xdr:row>59</xdr:row>
      <xdr:rowOff>142821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133948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34868</xdr:rowOff>
    </xdr:from>
    <xdr:to>
      <xdr:col>116</xdr:col>
      <xdr:colOff>63500</xdr:colOff>
      <xdr:row>73</xdr:row>
      <xdr:rowOff>96875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50718"/>
          <a:ext cx="8382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34868</xdr:rowOff>
    </xdr:from>
    <xdr:to>
      <xdr:col>111</xdr:col>
      <xdr:colOff>177800</xdr:colOff>
      <xdr:row>73</xdr:row>
      <xdr:rowOff>53689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5071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53689</xdr:rowOff>
    </xdr:from>
    <xdr:to>
      <xdr:col>107</xdr:col>
      <xdr:colOff>50800</xdr:colOff>
      <xdr:row>73</xdr:row>
      <xdr:rowOff>127641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69539"/>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73</xdr:row>
      <xdr:rowOff>127641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24720</xdr:rowOff>
    </xdr:from>
    <xdr:to>
      <xdr:col>98</xdr:col>
      <xdr:colOff>38100</xdr:colOff>
      <xdr:row>73</xdr:row>
      <xdr:rowOff>126320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46075</xdr:rowOff>
    </xdr:from>
    <xdr:to>
      <xdr:col>116</xdr:col>
      <xdr:colOff>114300</xdr:colOff>
      <xdr:row>73</xdr:row>
      <xdr:rowOff>147675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68952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1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155518</xdr:rowOff>
    </xdr:from>
    <xdr:to>
      <xdr:col>112</xdr:col>
      <xdr:colOff>38100</xdr:colOff>
      <xdr:row>73</xdr:row>
      <xdr:rowOff>85668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102195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2889</xdr:rowOff>
    </xdr:from>
    <xdr:to>
      <xdr:col>107</xdr:col>
      <xdr:colOff>101600</xdr:colOff>
      <xdr:row>73</xdr:row>
      <xdr:rowOff>104489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121016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76841</xdr:rowOff>
    </xdr:from>
    <xdr:to>
      <xdr:col>102</xdr:col>
      <xdr:colOff>165100</xdr:colOff>
      <xdr:row>74</xdr:row>
      <xdr:rowOff>6991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23518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122657</xdr:rowOff>
    </xdr:from>
    <xdr:to>
      <xdr:col>98</xdr:col>
      <xdr:colOff>38100</xdr:colOff>
      <xdr:row>73</xdr:row>
      <xdr:rowOff>52807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69334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人件費、物件費、災害復旧費、貸付金は類似団体の平均を下回っているものの、物件費は施設設備の維持管理委託料の増加に伴い上昇傾向にあり、今後一層の経費削減額に努める。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類似団体の平均を上回っているが、これは町の保有施設が多く、老朽化が進んでいること、扶助費については、中学生までの医療費無償化及び小中学校給食費無償化を実施している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費等については、一部事務組合への負担金が多額であることが要因で類似団体の平均を上回っている。また一部事務組合の保有施設も老朽化により更新の時期が迫っており、計画的な整備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普通建設事業費の更新整備については、役場庁舎耐震改修工事が完了したことにより前年度と比較して減少となった。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積立金については、繰上償還のため令和元年度において減債基金の積立金を増加したことにより類似団体の平均を上回った。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操出金は類似団体と比較して上回っており、今後も荒熊内地区公共施設整備事業に伴いり地方債現在高は増加傾向にあるため、町全体の事業内容の精査、取捨選択を徹底し、急激な上昇を避けるよう努めていくとともに、特別会計については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15,365
337.23
11,110,557
10,734,013
165,285
6,450,787
9,381,509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32</xdr:row>
      <xdr:rowOff>150368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2724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140843</xdr:rowOff>
    </xdr:from>
    <xdr:to>
      <xdr:col>19</xdr:col>
      <xdr:colOff>177800</xdr:colOff>
      <xdr:row>32</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72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155321</xdr:rowOff>
    </xdr:from>
    <xdr:to>
      <xdr:col>15</xdr:col>
      <xdr:colOff>50800</xdr:colOff>
      <xdr:row>33</xdr:row>
      <xdr:rowOff>88646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172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88646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99568</xdr:rowOff>
    </xdr:from>
    <xdr:to>
      <xdr:col>24</xdr:col>
      <xdr:colOff>114300</xdr:colOff>
      <xdr:row>33</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122445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90043</xdr:rowOff>
    </xdr:from>
    <xdr:to>
      <xdr:col>20</xdr:col>
      <xdr:colOff>38100</xdr:colOff>
      <xdr:row>33</xdr:row>
      <xdr:rowOff>20193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36720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104521</xdr:rowOff>
    </xdr:from>
    <xdr:to>
      <xdr:col>15</xdr:col>
      <xdr:colOff>101600</xdr:colOff>
      <xdr:row>33</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51198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37846</xdr:rowOff>
    </xdr:from>
    <xdr:to>
      <xdr:col>10</xdr:col>
      <xdr:colOff>165100</xdr:colOff>
      <xdr:row>33</xdr:row>
      <xdr:rowOff>139446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155973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xdr:rowOff>
    </xdr:from>
    <xdr:to>
      <xdr:col>6</xdr:col>
      <xdr:colOff>38100</xdr:colOff>
      <xdr:row>33</xdr:row>
      <xdr:rowOff>107061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123588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150623</xdr:rowOff>
    </xdr:from>
    <xdr:to>
      <xdr:col>24</xdr:col>
      <xdr:colOff>63500</xdr:colOff>
      <xdr:row>56</xdr:row>
      <xdr:rowOff>124754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8923"/>
          <a:ext cx="838200" cy="3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124754</xdr:rowOff>
    </xdr:from>
    <xdr:to>
      <xdr:col>19</xdr:col>
      <xdr:colOff>177800</xdr:colOff>
      <xdr:row>56</xdr:row>
      <xdr:rowOff>137899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2595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137899</xdr:rowOff>
    </xdr:from>
    <xdr:to>
      <xdr:col>15</xdr:col>
      <xdr:colOff>50800</xdr:colOff>
      <xdr:row>57</xdr:row>
      <xdr:rowOff>20691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39099"/>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122194</xdr:rowOff>
    </xdr:from>
    <xdr:to>
      <xdr:col>10</xdr:col>
      <xdr:colOff>114300</xdr:colOff>
      <xdr:row>57</xdr:row>
      <xdr:rowOff>20691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23394"/>
          <a:ext cx="889000" cy="6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99823</xdr:rowOff>
    </xdr:from>
    <xdr:to>
      <xdr:col>24</xdr:col>
      <xdr:colOff>114300</xdr:colOff>
      <xdr:row>55</xdr:row>
      <xdr:rowOff>29973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122700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73954</xdr:rowOff>
    </xdr:from>
    <xdr:to>
      <xdr:col>20</xdr:col>
      <xdr:colOff>38100</xdr:colOff>
      <xdr:row>57</xdr:row>
      <xdr:rowOff>4104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166681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87099</xdr:rowOff>
    </xdr:from>
    <xdr:to>
      <xdr:col>15</xdr:col>
      <xdr:colOff>101600</xdr:colOff>
      <xdr:row>57</xdr:row>
      <xdr:rowOff>17249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141341</xdr:rowOff>
    </xdr:from>
    <xdr:to>
      <xdr:col>10</xdr:col>
      <xdr:colOff>165100</xdr:colOff>
      <xdr:row>57</xdr:row>
      <xdr:rowOff>71491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71394</xdr:rowOff>
    </xdr:from>
    <xdr:to>
      <xdr:col>6</xdr:col>
      <xdr:colOff>38100</xdr:colOff>
      <xdr:row>57</xdr:row>
      <xdr:rowOff>1544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164121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89702</xdr:rowOff>
    </xdr:from>
    <xdr:to>
      <xdr:col>24</xdr:col>
      <xdr:colOff>63500</xdr:colOff>
      <xdr:row>73</xdr:row>
      <xdr:rowOff>75871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34102"/>
          <a:ext cx="8382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75871</xdr:rowOff>
    </xdr:from>
    <xdr:to>
      <xdr:col>19</xdr:col>
      <xdr:colOff>177800</xdr:colOff>
      <xdr:row>74</xdr:row>
      <xdr:rowOff>86093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91721"/>
          <a:ext cx="8890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86093</xdr:rowOff>
    </xdr:from>
    <xdr:to>
      <xdr:col>15</xdr:col>
      <xdr:colOff>50800</xdr:colOff>
      <xdr:row>74</xdr:row>
      <xdr:rowOff>170659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73393"/>
          <a:ext cx="8890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60245</xdr:rowOff>
    </xdr:from>
    <xdr:to>
      <xdr:col>10</xdr:col>
      <xdr:colOff>114300</xdr:colOff>
      <xdr:row>74</xdr:row>
      <xdr:rowOff>170659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4754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74906</xdr:rowOff>
    </xdr:from>
    <xdr:to>
      <xdr:col>6</xdr:col>
      <xdr:colOff>38100</xdr:colOff>
      <xdr:row>74</xdr:row>
      <xdr:rowOff>5056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59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21583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3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38902</xdr:rowOff>
    </xdr:from>
    <xdr:to>
      <xdr:col>24</xdr:col>
      <xdr:colOff>114300</xdr:colOff>
      <xdr:row>72</xdr:row>
      <xdr:rowOff>140502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61779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3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25071</xdr:rowOff>
    </xdr:from>
    <xdr:to>
      <xdr:col>20</xdr:col>
      <xdr:colOff>38100</xdr:colOff>
      <xdr:row>73</xdr:row>
      <xdr:rowOff>126671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143198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1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35293</xdr:rowOff>
    </xdr:from>
    <xdr:to>
      <xdr:col>15</xdr:col>
      <xdr:colOff>101600</xdr:colOff>
      <xdr:row>74</xdr:row>
      <xdr:rowOff>136893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153420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119859</xdr:rowOff>
    </xdr:from>
    <xdr:to>
      <xdr:col>10</xdr:col>
      <xdr:colOff>165100</xdr:colOff>
      <xdr:row>75</xdr:row>
      <xdr:rowOff>50009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66536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9445</xdr:rowOff>
    </xdr:from>
    <xdr:to>
      <xdr:col>6</xdr:col>
      <xdr:colOff>38100</xdr:colOff>
      <xdr:row>74</xdr:row>
      <xdr:rowOff>111045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102172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149628</xdr:rowOff>
    </xdr:from>
    <xdr:to>
      <xdr:col>24</xdr:col>
      <xdr:colOff>63500</xdr:colOff>
      <xdr:row>94</xdr:row>
      <xdr:rowOff>147586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94478"/>
          <a:ext cx="838200" cy="16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147586</xdr:rowOff>
    </xdr:from>
    <xdr:to>
      <xdr:col>19</xdr:col>
      <xdr:colOff>177800</xdr:colOff>
      <xdr:row>95</xdr:row>
      <xdr:rowOff>21073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63886"/>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21073</xdr:rowOff>
    </xdr:from>
    <xdr:to>
      <xdr:col>15</xdr:col>
      <xdr:colOff>50800</xdr:colOff>
      <xdr:row>95</xdr:row>
      <xdr:rowOff>80558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0882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80558</xdr:rowOff>
    </xdr:from>
    <xdr:to>
      <xdr:col>10</xdr:col>
      <xdr:colOff>114300</xdr:colOff>
      <xdr:row>95</xdr:row>
      <xdr:rowOff>83220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145935</xdr:rowOff>
    </xdr:from>
    <xdr:to>
      <xdr:col>6</xdr:col>
      <xdr:colOff>38100</xdr:colOff>
      <xdr:row>96</xdr:row>
      <xdr:rowOff>76085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67212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98828</xdr:rowOff>
    </xdr:from>
    <xdr:to>
      <xdr:col>24</xdr:col>
      <xdr:colOff>114300</xdr:colOff>
      <xdr:row>94</xdr:row>
      <xdr:rowOff>28978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121705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96786</xdr:rowOff>
    </xdr:from>
    <xdr:to>
      <xdr:col>20</xdr:col>
      <xdr:colOff>38100</xdr:colOff>
      <xdr:row>95</xdr:row>
      <xdr:rowOff>26936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43463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141723</xdr:rowOff>
    </xdr:from>
    <xdr:to>
      <xdr:col>15</xdr:col>
      <xdr:colOff>101600</xdr:colOff>
      <xdr:row>95</xdr:row>
      <xdr:rowOff>71873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88400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29758</xdr:rowOff>
    </xdr:from>
    <xdr:to>
      <xdr:col>10</xdr:col>
      <xdr:colOff>165100</xdr:colOff>
      <xdr:row>95</xdr:row>
      <xdr:rowOff>131358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147885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32420</xdr:rowOff>
    </xdr:from>
    <xdr:to>
      <xdr:col>6</xdr:col>
      <xdr:colOff>38100</xdr:colOff>
      <xdr:row>95</xdr:row>
      <xdr:rowOff>134020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150547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100838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5873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157988</xdr:rowOff>
    </xdr:from>
    <xdr:to>
      <xdr:col>50</xdr:col>
      <xdr:colOff>114300</xdr:colOff>
      <xdr:row>36</xdr:row>
      <xdr:rowOff>65176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58738"/>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36</xdr:row>
      <xdr:rowOff>65176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68669"/>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67919</xdr:rowOff>
    </xdr:from>
    <xdr:to>
      <xdr:col>41</xdr:col>
      <xdr:colOff>50800</xdr:colOff>
      <xdr:row>35</xdr:row>
      <xdr:rowOff>146558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157396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50038</xdr:rowOff>
    </xdr:from>
    <xdr:to>
      <xdr:col>55</xdr:col>
      <xdr:colOff>50800</xdr:colOff>
      <xdr:row>36</xdr:row>
      <xdr:rowOff>151638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72915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107188</xdr:rowOff>
    </xdr:from>
    <xdr:to>
      <xdr:col>50</xdr:col>
      <xdr:colOff>165100</xdr:colOff>
      <xdr:row>36</xdr:row>
      <xdr:rowOff>37338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53865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14376</xdr:rowOff>
    </xdr:from>
    <xdr:to>
      <xdr:col>46</xdr:col>
      <xdr:colOff>38100</xdr:colOff>
      <xdr:row>36</xdr:row>
      <xdr:rowOff>115976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132503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xdr:rowOff>
    </xdr:from>
    <xdr:to>
      <xdr:col>41</xdr:col>
      <xdr:colOff>101600</xdr:colOff>
      <xdr:row>35</xdr:row>
      <xdr:rowOff>118719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135246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95758</xdr:rowOff>
    </xdr:from>
    <xdr:to>
      <xdr:col>36</xdr:col>
      <xdr:colOff>165100</xdr:colOff>
      <xdr:row>36</xdr:row>
      <xdr:rowOff>25908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42435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46565</xdr:rowOff>
    </xdr:from>
    <xdr:to>
      <xdr:col>55</xdr:col>
      <xdr:colOff>0</xdr:colOff>
      <xdr:row>55</xdr:row>
      <xdr:rowOff>69596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76315"/>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46565</xdr:rowOff>
    </xdr:from>
    <xdr:to>
      <xdr:col>50</xdr:col>
      <xdr:colOff>114300</xdr:colOff>
      <xdr:row>55</xdr:row>
      <xdr:rowOff>79921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7631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53537</xdr:rowOff>
    </xdr:from>
    <xdr:to>
      <xdr:col>45</xdr:col>
      <xdr:colOff>177800</xdr:colOff>
      <xdr:row>55</xdr:row>
      <xdr:rowOff>79921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483287"/>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27172</xdr:rowOff>
    </xdr:from>
    <xdr:to>
      <xdr:col>41</xdr:col>
      <xdr:colOff>50800</xdr:colOff>
      <xdr:row>55</xdr:row>
      <xdr:rowOff>53537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56922"/>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14071</xdr:rowOff>
    </xdr:from>
    <xdr:to>
      <xdr:col>36</xdr:col>
      <xdr:colOff>165100</xdr:colOff>
      <xdr:row>52</xdr:row>
      <xdr:rowOff>115671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892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132198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18796</xdr:rowOff>
    </xdr:from>
    <xdr:to>
      <xdr:col>55</xdr:col>
      <xdr:colOff>50800</xdr:colOff>
      <xdr:row>55</xdr:row>
      <xdr:rowOff>120396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41673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167215</xdr:rowOff>
    </xdr:from>
    <xdr:to>
      <xdr:col>50</xdr:col>
      <xdr:colOff>165100</xdr:colOff>
      <xdr:row>55</xdr:row>
      <xdr:rowOff>97365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113892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29121</xdr:rowOff>
    </xdr:from>
    <xdr:to>
      <xdr:col>46</xdr:col>
      <xdr:colOff>38100</xdr:colOff>
      <xdr:row>55</xdr:row>
      <xdr:rowOff>130721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121848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2737</xdr:rowOff>
    </xdr:from>
    <xdr:to>
      <xdr:col>41</xdr:col>
      <xdr:colOff>101600</xdr:colOff>
      <xdr:row>55</xdr:row>
      <xdr:rowOff>104337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95464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147822</xdr:rowOff>
    </xdr:from>
    <xdr:to>
      <xdr:col>36</xdr:col>
      <xdr:colOff>165100</xdr:colOff>
      <xdr:row>55</xdr:row>
      <xdr:rowOff>77972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69099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xdr:rowOff>
    </xdr:from>
    <xdr:to>
      <xdr:col>55</xdr:col>
      <xdr:colOff>0</xdr:colOff>
      <xdr:row>77</xdr:row>
      <xdr:rowOff>106114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59004"/>
          <a:ext cx="838200" cy="4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254</xdr:rowOff>
    </xdr:from>
    <xdr:to>
      <xdr:col>50</xdr:col>
      <xdr:colOff>114300</xdr:colOff>
      <xdr:row>76</xdr:row>
      <xdr:rowOff>124155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59004"/>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124155</xdr:rowOff>
    </xdr:from>
    <xdr:to>
      <xdr:col>45</xdr:col>
      <xdr:colOff>177800</xdr:colOff>
      <xdr:row>78</xdr:row>
      <xdr:rowOff>7093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54355"/>
          <a:ext cx="889000" cy="2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88685</xdr:rowOff>
    </xdr:from>
    <xdr:to>
      <xdr:col>41</xdr:col>
      <xdr:colOff>50800</xdr:colOff>
      <xdr:row>78</xdr:row>
      <xdr:rowOff>7093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90335"/>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xdr:rowOff>
    </xdr:from>
    <xdr:to>
      <xdr:col>36</xdr:col>
      <xdr:colOff>165100</xdr:colOff>
      <xdr:row>77</xdr:row>
      <xdr:rowOff>110813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127340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55314</xdr:rowOff>
    </xdr:from>
    <xdr:to>
      <xdr:col>55</xdr:col>
      <xdr:colOff>50800</xdr:colOff>
      <xdr:row>77</xdr:row>
      <xdr:rowOff>156914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78191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120904</xdr:rowOff>
    </xdr:from>
    <xdr:to>
      <xdr:col>50</xdr:col>
      <xdr:colOff>165100</xdr:colOff>
      <xdr:row>75</xdr:row>
      <xdr:rowOff>51054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67581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73355</xdr:rowOff>
    </xdr:from>
    <xdr:to>
      <xdr:col>46</xdr:col>
      <xdr:colOff>38100</xdr:colOff>
      <xdr:row>77</xdr:row>
      <xdr:rowOff>3505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20032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127743</xdr:rowOff>
    </xdr:from>
    <xdr:to>
      <xdr:col>41</xdr:col>
      <xdr:colOff>101600</xdr:colOff>
      <xdr:row>78</xdr:row>
      <xdr:rowOff>57893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49020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37885</xdr:rowOff>
    </xdr:from>
    <xdr:to>
      <xdr:col>36</xdr:col>
      <xdr:colOff>165100</xdr:colOff>
      <xdr:row>77</xdr:row>
      <xdr:rowOff>139485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130612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66415</xdr:rowOff>
    </xdr:from>
    <xdr:to>
      <xdr:col>55</xdr:col>
      <xdr:colOff>0</xdr:colOff>
      <xdr:row>97</xdr:row>
      <xdr:rowOff>115574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7065"/>
          <a:ext cx="8382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110176</xdr:rowOff>
    </xdr:from>
    <xdr:to>
      <xdr:col>50</xdr:col>
      <xdr:colOff>114300</xdr:colOff>
      <xdr:row>97</xdr:row>
      <xdr:rowOff>115574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40826"/>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110176</xdr:rowOff>
    </xdr:from>
    <xdr:to>
      <xdr:col>45</xdr:col>
      <xdr:colOff>177800</xdr:colOff>
      <xdr:row>97</xdr:row>
      <xdr:rowOff>142298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40826"/>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142298</xdr:rowOff>
    </xdr:from>
    <xdr:to>
      <xdr:col>41</xdr:col>
      <xdr:colOff>50800</xdr:colOff>
      <xdr:row>97</xdr:row>
      <xdr:rowOff>145217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72948"/>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112156</xdr:rowOff>
    </xdr:from>
    <xdr:to>
      <xdr:col>36</xdr:col>
      <xdr:colOff>165100</xdr:colOff>
      <xdr:row>98</xdr:row>
      <xdr:rowOff>42306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4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15615</xdr:rowOff>
    </xdr:from>
    <xdr:to>
      <xdr:col>55</xdr:col>
      <xdr:colOff>50800</xdr:colOff>
      <xdr:row>97</xdr:row>
      <xdr:rowOff>117215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38492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64774</xdr:rowOff>
    </xdr:from>
    <xdr:to>
      <xdr:col>50</xdr:col>
      <xdr:colOff>165100</xdr:colOff>
      <xdr:row>97</xdr:row>
      <xdr:rowOff>166374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59376</xdr:rowOff>
    </xdr:from>
    <xdr:to>
      <xdr:col>46</xdr:col>
      <xdr:colOff>38100</xdr:colOff>
      <xdr:row>97</xdr:row>
      <xdr:rowOff>160976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152103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91498</xdr:rowOff>
    </xdr:from>
    <xdr:to>
      <xdr:col>41</xdr:col>
      <xdr:colOff>101600</xdr:colOff>
      <xdr:row>98</xdr:row>
      <xdr:rowOff>21648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94417</xdr:rowOff>
    </xdr:from>
    <xdr:to>
      <xdr:col>36</xdr:col>
      <xdr:colOff>165100</xdr:colOff>
      <xdr:row>98</xdr:row>
      <xdr:rowOff>24567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41094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65278</xdr:rowOff>
    </xdr:from>
    <xdr:to>
      <xdr:col>85</xdr:col>
      <xdr:colOff>127000</xdr:colOff>
      <xdr:row>37</xdr:row>
      <xdr:rowOff>73406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0892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65278</xdr:rowOff>
    </xdr:from>
    <xdr:to>
      <xdr:col>81</xdr:col>
      <xdr:colOff>50800</xdr:colOff>
      <xdr:row>37</xdr:row>
      <xdr:rowOff>87313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8928"/>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41923</xdr:rowOff>
    </xdr:from>
    <xdr:to>
      <xdr:col>76</xdr:col>
      <xdr:colOff>114300</xdr:colOff>
      <xdr:row>37</xdr:row>
      <xdr:rowOff>87313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85573"/>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41923</xdr:rowOff>
    </xdr:from>
    <xdr:to>
      <xdr:col>71</xdr:col>
      <xdr:colOff>177800</xdr:colOff>
      <xdr:row>37</xdr:row>
      <xdr:rowOff>147168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85573"/>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147104</xdr:rowOff>
    </xdr:from>
    <xdr:to>
      <xdr:col>67</xdr:col>
      <xdr:colOff>101600</xdr:colOff>
      <xdr:row>37</xdr:row>
      <xdr:rowOff>77254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14478</xdr:rowOff>
    </xdr:from>
    <xdr:to>
      <xdr:col>81</xdr:col>
      <xdr:colOff>101600</xdr:colOff>
      <xdr:row>37</xdr:row>
      <xdr:rowOff>116078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107205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36513</xdr:rowOff>
    </xdr:from>
    <xdr:to>
      <xdr:col>76</xdr:col>
      <xdr:colOff>165100</xdr:colOff>
      <xdr:row>37</xdr:row>
      <xdr:rowOff>138113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154640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162573</xdr:rowOff>
    </xdr:from>
    <xdr:to>
      <xdr:col>72</xdr:col>
      <xdr:colOff>38100</xdr:colOff>
      <xdr:row>37</xdr:row>
      <xdr:rowOff>92723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109250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96368</xdr:rowOff>
    </xdr:from>
    <xdr:to>
      <xdr:col>67</xdr:col>
      <xdr:colOff>101600</xdr:colOff>
      <xdr:row>38</xdr:row>
      <xdr:rowOff>26518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104966</xdr:rowOff>
    </xdr:from>
    <xdr:to>
      <xdr:col>85</xdr:col>
      <xdr:colOff>126364</xdr:colOff>
      <xdr:row>59</xdr:row>
      <xdr:rowOff>838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191816"/>
          <a:ext cx="1269" cy="9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4665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838</xdr:rowOff>
    </xdr:from>
    <xdr:to>
      <xdr:col>86</xdr:col>
      <xdr:colOff>25400</xdr:colOff>
      <xdr:row>59</xdr:row>
      <xdr:rowOff>838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1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51643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96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104966</xdr:rowOff>
    </xdr:from>
    <xdr:to>
      <xdr:col>86</xdr:col>
      <xdr:colOff>25400</xdr:colOff>
      <xdr:row>53</xdr:row>
      <xdr:rowOff>104966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1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140462</xdr:rowOff>
    </xdr:from>
    <xdr:to>
      <xdr:col>85</xdr:col>
      <xdr:colOff>127000</xdr:colOff>
      <xdr:row>56</xdr:row>
      <xdr:rowOff>110554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27312"/>
          <a:ext cx="838200" cy="4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57167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5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78740</xdr:rowOff>
    </xdr:from>
    <xdr:to>
      <xdr:col>85</xdr:col>
      <xdr:colOff>177800</xdr:colOff>
      <xdr:row>57</xdr:row>
      <xdr:rowOff>8890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133248</xdr:rowOff>
    </xdr:from>
    <xdr:to>
      <xdr:col>81</xdr:col>
      <xdr:colOff>50800</xdr:colOff>
      <xdr:row>53</xdr:row>
      <xdr:rowOff>140462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20098"/>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140208</xdr:rowOff>
    </xdr:from>
    <xdr:to>
      <xdr:col>81</xdr:col>
      <xdr:colOff>101600</xdr:colOff>
      <xdr:row>57</xdr:row>
      <xdr:rowOff>70358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61485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140767</xdr:rowOff>
    </xdr:from>
    <xdr:to>
      <xdr:col>76</xdr:col>
      <xdr:colOff>114300</xdr:colOff>
      <xdr:row>53</xdr:row>
      <xdr:rowOff>133248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541817"/>
          <a:ext cx="8890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165443</xdr:rowOff>
    </xdr:from>
    <xdr:to>
      <xdr:col>76</xdr:col>
      <xdr:colOff>165100</xdr:colOff>
      <xdr:row>57</xdr:row>
      <xdr:rowOff>95593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86720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140767</xdr:rowOff>
    </xdr:from>
    <xdr:to>
      <xdr:col>71</xdr:col>
      <xdr:colOff>177800</xdr:colOff>
      <xdr:row>55</xdr:row>
      <xdr:rowOff>86169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149517</xdr:rowOff>
    </xdr:from>
    <xdr:to>
      <xdr:col>72</xdr:col>
      <xdr:colOff>38100</xdr:colOff>
      <xdr:row>57</xdr:row>
      <xdr:rowOff>79667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70794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111036</xdr:rowOff>
    </xdr:from>
    <xdr:to>
      <xdr:col>67</xdr:col>
      <xdr:colOff>101600</xdr:colOff>
      <xdr:row>57</xdr:row>
      <xdr:rowOff>41186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32313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59754</xdr:rowOff>
    </xdr:from>
    <xdr:to>
      <xdr:col>85</xdr:col>
      <xdr:colOff>177800</xdr:colOff>
      <xdr:row>56</xdr:row>
      <xdr:rowOff>161354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82631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89662</xdr:rowOff>
    </xdr:from>
    <xdr:to>
      <xdr:col>81</xdr:col>
      <xdr:colOff>101600</xdr:colOff>
      <xdr:row>54</xdr:row>
      <xdr:rowOff>19812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36339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95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82448</xdr:rowOff>
    </xdr:from>
    <xdr:to>
      <xdr:col>76</xdr:col>
      <xdr:colOff>165100</xdr:colOff>
      <xdr:row>54</xdr:row>
      <xdr:rowOff>12598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29125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89967</xdr:rowOff>
    </xdr:from>
    <xdr:to>
      <xdr:col>72</xdr:col>
      <xdr:colOff>38100</xdr:colOff>
      <xdr:row>50</xdr:row>
      <xdr:rowOff>20117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36644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35369</xdr:rowOff>
    </xdr:from>
    <xdr:to>
      <xdr:col>67</xdr:col>
      <xdr:colOff>101600</xdr:colOff>
      <xdr:row>55</xdr:row>
      <xdr:rowOff>136969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153496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40049</xdr:rowOff>
    </xdr:from>
    <xdr:to>
      <xdr:col>85</xdr:col>
      <xdr:colOff>127000</xdr:colOff>
      <xdr:row>79</xdr:row>
      <xdr:rowOff>44411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4599"/>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159741</xdr:rowOff>
    </xdr:from>
    <xdr:to>
      <xdr:col>81</xdr:col>
      <xdr:colOff>50800</xdr:colOff>
      <xdr:row>79</xdr:row>
      <xdr:rowOff>40049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2841"/>
          <a:ext cx="8890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152178</xdr:rowOff>
    </xdr:from>
    <xdr:to>
      <xdr:col>76</xdr:col>
      <xdr:colOff>114300</xdr:colOff>
      <xdr:row>78</xdr:row>
      <xdr:rowOff>159741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25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152178</xdr:rowOff>
    </xdr:from>
    <xdr:to>
      <xdr:col>71</xdr:col>
      <xdr:colOff>177800</xdr:colOff>
      <xdr:row>79</xdr:row>
      <xdr:rowOff>38488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30091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160699</xdr:rowOff>
    </xdr:from>
    <xdr:to>
      <xdr:col>81</xdr:col>
      <xdr:colOff>101600</xdr:colOff>
      <xdr:row>79</xdr:row>
      <xdr:rowOff>90849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108941</xdr:rowOff>
    </xdr:from>
    <xdr:to>
      <xdr:col>76</xdr:col>
      <xdr:colOff>165100</xdr:colOff>
      <xdr:row>79</xdr:row>
      <xdr:rowOff>39091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30218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101378</xdr:rowOff>
    </xdr:from>
    <xdr:to>
      <xdr:col>72</xdr:col>
      <xdr:colOff>38100</xdr:colOff>
      <xdr:row>79</xdr:row>
      <xdr:rowOff>31528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22655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159138</xdr:rowOff>
    </xdr:from>
    <xdr:to>
      <xdr:col>67</xdr:col>
      <xdr:colOff>101600</xdr:colOff>
      <xdr:row>79</xdr:row>
      <xdr:rowOff>89288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80415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140182</xdr:rowOff>
    </xdr:from>
    <xdr:to>
      <xdr:col>85</xdr:col>
      <xdr:colOff>127000</xdr:colOff>
      <xdr:row>96</xdr:row>
      <xdr:rowOff>169444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9938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165709</xdr:rowOff>
    </xdr:from>
    <xdr:to>
      <xdr:col>81</xdr:col>
      <xdr:colOff>50800</xdr:colOff>
      <xdr:row>96</xdr:row>
      <xdr:rowOff>169444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24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94235</xdr:rowOff>
    </xdr:from>
    <xdr:to>
      <xdr:col>76</xdr:col>
      <xdr:colOff>114300</xdr:colOff>
      <xdr:row>96</xdr:row>
      <xdr:rowOff>165709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49530</xdr:rowOff>
    </xdr:from>
    <xdr:to>
      <xdr:col>71</xdr:col>
      <xdr:colOff>177800</xdr:colOff>
      <xdr:row>96</xdr:row>
      <xdr:rowOff>94235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65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89382</xdr:rowOff>
    </xdr:from>
    <xdr:to>
      <xdr:col>85</xdr:col>
      <xdr:colOff>177800</xdr:colOff>
      <xdr:row>97</xdr:row>
      <xdr:rowOff>19532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112259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118644</xdr:rowOff>
    </xdr:from>
    <xdr:to>
      <xdr:col>81</xdr:col>
      <xdr:colOff>101600</xdr:colOff>
      <xdr:row>97</xdr:row>
      <xdr:rowOff>48794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65321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114909</xdr:rowOff>
    </xdr:from>
    <xdr:to>
      <xdr:col>76</xdr:col>
      <xdr:colOff>165100</xdr:colOff>
      <xdr:row>97</xdr:row>
      <xdr:rowOff>45059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61586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43435</xdr:rowOff>
    </xdr:from>
    <xdr:to>
      <xdr:col>72</xdr:col>
      <xdr:colOff>38100</xdr:colOff>
      <xdr:row>96</xdr:row>
      <xdr:rowOff>145035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161562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170180</xdr:rowOff>
    </xdr:from>
    <xdr:to>
      <xdr:col>67</xdr:col>
      <xdr:colOff>101600</xdr:colOff>
      <xdr:row>94</xdr:row>
      <xdr:rowOff>100330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29405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総務費は令和元年度において荒熊内地区公共施設整備事業に伴う用地買収を実施したことにより前年度と比較して上昇したものである。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中学生までの医療費無償化を実施していること、衛生費は一部事務組合で運営している清掃センターの基幹整備事業に伴う負担金の増、労働費は七戸職業能力開発校に係る経費により、類似団体と比較して一人当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農林水産業費、商工費、土木費、教育費は、類似団体の平均とほぼ同程度で推移している。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公債費比率等や経常収支比率の分析では類似団体の平均を下回っているものの、住民一人当たりのコストでは類似団体を上回っていることから、人口規模を視野に入れた施設整備事業を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財政調整基金残高は、令和元年度において決算剰余金と併せて基金を積み立てたことにより増加した。</a:t>
          </a:r>
        </a:p>
        <a:p>
          <a:r>
            <a:rPr kumimoji="1" lang="ja-JP" altLang="en-US" sz="1400">
              <a:latin typeface="ＭＳ ゴシック" pitchFamily="49" charset="-128"/>
              <a:ea typeface="ＭＳ ゴシック" pitchFamily="49" charset="-128"/>
            </a:rPr>
            <a:t>　令和元年度の実質収支額は、前年度に比べ</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百万円となり、実質単年度収支も標準財政規模に占める割合で</a:t>
          </a:r>
          <a:r>
            <a:rPr kumimoji="1" lang="en-US" altLang="ja-JP" sz="1400">
              <a:latin typeface="ＭＳ ゴシック" pitchFamily="49" charset="-128"/>
              <a:ea typeface="ＭＳ ゴシック" pitchFamily="49" charset="-128"/>
            </a:rPr>
            <a:t>4.12</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今後も町単独事業の効果を検証し事務事業の効果を検証し、事務事業の整理を進め健全な行財政運営に努める。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は、赤字は発生していないものの一般会計からの繰入額が国の基準額を上回る繰入を行っており、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その他の会計については、一般会計からの繰入金が基準内の操出であり、赤字を出すことなく健全運営を行っている。今後も基準内操出を継続し健全経営に努める。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11110557</v>
      </c>
      <c r="BO4" s="431"/>
      <c r="BP4" s="431"/>
      <c r="BQ4" s="431"/>
      <c r="BR4" s="431"/>
      <c r="BS4" s="431"/>
      <c r="BT4" s="431"/>
      <c r="BU4" s="432"/>
      <c r="BV4" s="430">
        <v>10523906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1.9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10734013</v>
      </c>
      <c r="BO5" s="468"/>
      <c r="BP5" s="468"/>
      <c r="BQ5" s="468"/>
      <c r="BR5" s="468"/>
      <c r="BS5" s="468"/>
      <c r="BT5" s="468"/>
      <c r="BU5" s="469"/>
      <c r="BV5" s="467">
        <v>10371793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90.4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376544</v>
      </c>
      <c r="BO6" s="468"/>
      <c r="BP6" s="468"/>
      <c r="BQ6" s="468"/>
      <c r="BR6" s="468"/>
      <c r="BS6" s="468"/>
      <c r="BT6" s="468"/>
      <c r="BU6" s="469"/>
      <c r="BV6" s="467">
        <v>152113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89.6</v>
      </c>
      <c r="CU6" s="505"/>
      <c r="CV6" s="505"/>
      <c r="CW6" s="505"/>
      <c r="CX6" s="505"/>
      <c r="CY6" s="505"/>
      <c r="CZ6" s="505"/>
      <c r="DA6" s="506"/>
      <c r="DB6" s="504">
        <v>93.3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211259</v>
      </c>
      <c r="BO7" s="468"/>
      <c r="BP7" s="468"/>
      <c r="BQ7" s="468"/>
      <c r="BR7" s="468"/>
      <c r="BS7" s="468"/>
      <c r="BT7" s="468"/>
      <c r="BU7" s="469"/>
      <c r="BV7" s="467">
        <v>32729</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6450787</v>
      </c>
      <c r="CU7" s="468"/>
      <c r="CV7" s="468"/>
      <c r="CW7" s="468"/>
      <c r="CX7" s="468"/>
      <c r="CY7" s="468"/>
      <c r="CZ7" s="468"/>
      <c r="DA7" s="469"/>
      <c r="DB7" s="467">
        <v>6447938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165285</v>
      </c>
      <c r="BO8" s="468"/>
      <c r="BP8" s="468"/>
      <c r="BQ8" s="468"/>
      <c r="BR8" s="468"/>
      <c r="BS8" s="468"/>
      <c r="BT8" s="468"/>
      <c r="BU8" s="469"/>
      <c r="BV8" s="467">
        <v>119384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15709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45901</v>
      </c>
      <c r="BO9" s="468"/>
      <c r="BP9" s="468"/>
      <c r="BQ9" s="468"/>
      <c r="BR9" s="468"/>
      <c r="BS9" s="468"/>
      <c r="BT9" s="468"/>
      <c r="BU9" s="469"/>
      <c r="BV9" s="467">
        <v>12786</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16759</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134715</v>
      </c>
      <c r="BO10" s="468"/>
      <c r="BP10" s="468"/>
      <c r="BQ10" s="468"/>
      <c r="BR10" s="468"/>
      <c r="BS10" s="468"/>
      <c r="BT10" s="468"/>
      <c r="BU10" s="469"/>
      <c r="BV10" s="467">
        <v>112259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15424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210302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15365</v>
      </c>
      <c r="S13" s="552"/>
      <c r="T13" s="552"/>
      <c r="U13" s="552"/>
      <c r="V13" s="553"/>
      <c r="W13" s="483" t="s">
        <v>139</v>
      </c>
      <c r="X13" s="484"/>
      <c r="Y13" s="484"/>
      <c r="Z13" s="484"/>
      <c r="AA13" s="484"/>
      <c r="AB13" s="474"/>
      <c r="AC13" s="518">
        <v>1480</v>
      </c>
      <c r="AD13" s="519"/>
      <c r="AE13" s="519"/>
      <c r="AF13" s="519"/>
      <c r="AG13" s="561"/>
      <c r="AH13" s="518">
        <v>1667</v>
      </c>
      <c r="AI13" s="519"/>
      <c r="AJ13" s="519"/>
      <c r="AK13" s="519"/>
      <c r="AL13" s="520"/>
      <c r="AM13" s="496" t="s">
        <v>140</v>
      </c>
      <c r="AN13" s="497"/>
      <c r="AO13" s="497"/>
      <c r="AP13" s="497"/>
      <c r="AQ13" s="497"/>
      <c r="AR13" s="497"/>
      <c r="AS13" s="497"/>
      <c r="AT13" s="498"/>
      <c r="AU13" s="499" t="s">
        <v>118</v>
      </c>
      <c r="AV13" s="500"/>
      <c r="AW13" s="500"/>
      <c r="AX13" s="500"/>
      <c r="AY13" s="501" t="s">
        <v>141</v>
      </c>
      <c r="AZ13" s="502"/>
      <c r="BA13" s="502"/>
      <c r="BB13" s="502"/>
      <c r="BC13" s="502"/>
      <c r="BD13" s="502"/>
      <c r="BE13" s="502"/>
      <c r="BF13" s="502"/>
      <c r="BG13" s="502"/>
      <c r="BH13" s="502"/>
      <c r="BI13" s="502"/>
      <c r="BJ13" s="502"/>
      <c r="BK13" s="502"/>
      <c r="BL13" s="502"/>
      <c r="BM13" s="503"/>
      <c r="BN13" s="467">
        <v>180616</v>
      </c>
      <c r="BO13" s="468"/>
      <c r="BP13" s="468"/>
      <c r="BQ13" s="468"/>
      <c r="BR13" s="468"/>
      <c r="BS13" s="468"/>
      <c r="BT13" s="468"/>
      <c r="BU13" s="469"/>
      <c r="BV13" s="467">
        <v>-85257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15825</v>
      </c>
      <c r="S14" s="552"/>
      <c r="T14" s="552"/>
      <c r="U14" s="552"/>
      <c r="V14" s="553"/>
      <c r="W14" s="457"/>
      <c r="X14" s="458"/>
      <c r="Y14" s="458"/>
      <c r="Z14" s="458"/>
      <c r="AA14" s="458"/>
      <c r="AB14" s="447"/>
      <c r="AC14" s="554">
        <v>18.899999999999999</v>
      </c>
      <c r="AD14" s="555"/>
      <c r="AE14" s="555"/>
      <c r="AF14" s="555"/>
      <c r="AG14" s="556"/>
      <c r="AH14" s="554">
        <v>20.3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17.3</v>
      </c>
      <c r="CU14" s="566"/>
      <c r="CV14" s="566"/>
      <c r="CW14" s="566"/>
      <c r="CX14" s="566"/>
      <c r="CY14" s="566"/>
      <c r="CZ14" s="566"/>
      <c r="DA14" s="567"/>
      <c r="DB14" s="565">
        <v>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15772</v>
      </c>
      <c r="S15" s="552"/>
      <c r="T15" s="552"/>
      <c r="U15" s="552"/>
      <c r="V15" s="553"/>
      <c r="W15" s="483" t="s">
        <v>146</v>
      </c>
      <c r="X15" s="484"/>
      <c r="Y15" s="484"/>
      <c r="Z15" s="484"/>
      <c r="AA15" s="484"/>
      <c r="AB15" s="474"/>
      <c r="AC15" s="518">
        <v>1783</v>
      </c>
      <c r="AD15" s="519"/>
      <c r="AE15" s="519"/>
      <c r="AF15" s="519"/>
      <c r="AG15" s="561"/>
      <c r="AH15" s="518">
        <v>1926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2087063</v>
      </c>
      <c r="BO15" s="431"/>
      <c r="BP15" s="431"/>
      <c r="BQ15" s="431"/>
      <c r="BR15" s="431"/>
      <c r="BS15" s="431"/>
      <c r="BT15" s="431"/>
      <c r="BU15" s="432"/>
      <c r="BV15" s="430">
        <v>2120973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22.7</v>
      </c>
      <c r="AD16" s="555"/>
      <c r="AE16" s="555"/>
      <c r="AF16" s="555"/>
      <c r="AG16" s="556"/>
      <c r="AH16" s="554">
        <v>23.5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5647723</v>
      </c>
      <c r="BO16" s="468"/>
      <c r="BP16" s="468"/>
      <c r="BQ16" s="468"/>
      <c r="BR16" s="468"/>
      <c r="BS16" s="468"/>
      <c r="BT16" s="468"/>
      <c r="BU16" s="469"/>
      <c r="BV16" s="467">
        <v>5519864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4586</v>
      </c>
      <c r="AD17" s="519"/>
      <c r="AE17" s="519"/>
      <c r="AF17" s="519"/>
      <c r="AG17" s="561"/>
      <c r="AH17" s="518">
        <v>4601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2647642</v>
      </c>
      <c r="BO17" s="468"/>
      <c r="BP17" s="468"/>
      <c r="BQ17" s="468"/>
      <c r="BR17" s="468"/>
      <c r="BS17" s="468"/>
      <c r="BT17" s="468"/>
      <c r="BU17" s="469"/>
      <c r="BV17" s="467">
        <v>2704280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337.23</v>
      </c>
      <c r="M18" s="583"/>
      <c r="N18" s="583"/>
      <c r="O18" s="583"/>
      <c r="P18" s="583"/>
      <c r="Q18" s="583"/>
      <c r="R18" s="584"/>
      <c r="S18" s="584"/>
      <c r="T18" s="584"/>
      <c r="U18" s="584"/>
      <c r="V18" s="585"/>
      <c r="W18" s="485"/>
      <c r="X18" s="486"/>
      <c r="Y18" s="486"/>
      <c r="Z18" s="486"/>
      <c r="AA18" s="486"/>
      <c r="AB18" s="477"/>
      <c r="AC18" s="586">
        <v>58.4</v>
      </c>
      <c r="AD18" s="587"/>
      <c r="AE18" s="587"/>
      <c r="AF18" s="587"/>
      <c r="AG18" s="588"/>
      <c r="AH18" s="586">
        <v>56.2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5614932</v>
      </c>
      <c r="BO18" s="468"/>
      <c r="BP18" s="468"/>
      <c r="BQ18" s="468"/>
      <c r="BR18" s="468"/>
      <c r="BS18" s="468"/>
      <c r="BT18" s="468"/>
      <c r="BU18" s="469"/>
      <c r="BV18" s="467">
        <v>5780574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7638746</v>
      </c>
      <c r="BO19" s="468"/>
      <c r="BP19" s="468"/>
      <c r="BQ19" s="468"/>
      <c r="BR19" s="468"/>
      <c r="BS19" s="468"/>
      <c r="BT19" s="468"/>
      <c r="BU19" s="469"/>
      <c r="BV19" s="467">
        <v>7256711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5572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9381509</v>
      </c>
      <c r="BO23" s="468"/>
      <c r="BP23" s="468"/>
      <c r="BQ23" s="468"/>
      <c r="BR23" s="468"/>
      <c r="BS23" s="468"/>
      <c r="BT23" s="468"/>
      <c r="BU23" s="469"/>
      <c r="BV23" s="467">
        <v>8703616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7510</v>
      </c>
      <c r="R24" s="519"/>
      <c r="S24" s="519"/>
      <c r="T24" s="519"/>
      <c r="U24" s="519"/>
      <c r="V24" s="561"/>
      <c r="W24" s="620"/>
      <c r="X24" s="608"/>
      <c r="Y24" s="609"/>
      <c r="Z24" s="517" t="s">
        <v>170</v>
      </c>
      <c r="AA24" s="497"/>
      <c r="AB24" s="497"/>
      <c r="AC24" s="497"/>
      <c r="AD24" s="497"/>
      <c r="AE24" s="497"/>
      <c r="AF24" s="497"/>
      <c r="AG24" s="498"/>
      <c r="AH24" s="518">
        <v>141</v>
      </c>
      <c r="AI24" s="519"/>
      <c r="AJ24" s="519"/>
      <c r="AK24" s="519"/>
      <c r="AL24" s="561"/>
      <c r="AM24" s="518">
        <v>424551</v>
      </c>
      <c r="AN24" s="519"/>
      <c r="AO24" s="519"/>
      <c r="AP24" s="519"/>
      <c r="AQ24" s="519"/>
      <c r="AR24" s="561"/>
      <c r="AS24" s="518">
        <v>3011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5593205</v>
      </c>
      <c r="BO24" s="468"/>
      <c r="BP24" s="468"/>
      <c r="BQ24" s="468"/>
      <c r="BR24" s="468"/>
      <c r="BS24" s="468"/>
      <c r="BT24" s="468"/>
      <c r="BU24" s="469"/>
      <c r="BV24" s="467">
        <v>4961131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5870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133095</v>
      </c>
      <c r="BO25" s="431"/>
      <c r="BP25" s="431"/>
      <c r="BQ25" s="431"/>
      <c r="BR25" s="431"/>
      <c r="BS25" s="431"/>
      <c r="BT25" s="431"/>
      <c r="BU25" s="432"/>
      <c r="BV25" s="430">
        <v>171486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5280</v>
      </c>
      <c r="R26" s="519"/>
      <c r="S26" s="519"/>
      <c r="T26" s="519"/>
      <c r="U26" s="519"/>
      <c r="V26" s="561"/>
      <c r="W26" s="620"/>
      <c r="X26" s="608"/>
      <c r="Y26" s="609"/>
      <c r="Z26" s="517" t="s">
        <v>177</v>
      </c>
      <c r="AA26" s="630"/>
      <c r="AB26" s="630"/>
      <c r="AC26" s="630"/>
      <c r="AD26" s="630"/>
      <c r="AE26" s="630"/>
      <c r="AF26" s="630"/>
      <c r="AG26" s="631"/>
      <c r="AH26" s="518">
        <v>1</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2870</v>
      </c>
      <c r="R27" s="519"/>
      <c r="S27" s="519"/>
      <c r="T27" s="519"/>
      <c r="U27" s="519"/>
      <c r="V27" s="561"/>
      <c r="W27" s="620"/>
      <c r="X27" s="608"/>
      <c r="Y27" s="609"/>
      <c r="Z27" s="517" t="s">
        <v>182</v>
      </c>
      <c r="AA27" s="497"/>
      <c r="AB27" s="497"/>
      <c r="AC27" s="497"/>
      <c r="AD27" s="497"/>
      <c r="AE27" s="497"/>
      <c r="AF27" s="497"/>
      <c r="AG27" s="498"/>
      <c r="AH27" s="518" t="s">
        <v>174</v>
      </c>
      <c r="AI27" s="519"/>
      <c r="AJ27" s="519"/>
      <c r="AK27" s="519"/>
      <c r="AL27" s="561"/>
      <c r="AM27" s="518" t="s">
        <v>174</v>
      </c>
      <c r="AN27" s="519"/>
      <c r="AO27" s="519"/>
      <c r="AP27" s="519"/>
      <c r="AQ27" s="519"/>
      <c r="AR27" s="561"/>
      <c r="AS27" s="518" t="s">
        <v>174</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1580</v>
      </c>
      <c r="BO27" s="644"/>
      <c r="BP27" s="644"/>
      <c r="BQ27" s="644"/>
      <c r="BR27" s="644"/>
      <c r="BS27" s="644"/>
      <c r="BT27" s="644"/>
      <c r="BU27" s="645"/>
      <c r="BV27" s="643">
        <v>1580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2330</v>
      </c>
      <c r="R28" s="519"/>
      <c r="S28" s="519"/>
      <c r="T28" s="519"/>
      <c r="U28" s="519"/>
      <c r="V28" s="561"/>
      <c r="W28" s="620"/>
      <c r="X28" s="608"/>
      <c r="Y28" s="609"/>
      <c r="Z28" s="517" t="s">
        <v>185</v>
      </c>
      <c r="AA28" s="497"/>
      <c r="AB28" s="497"/>
      <c r="AC28" s="497"/>
      <c r="AD28" s="497"/>
      <c r="AE28" s="497"/>
      <c r="AF28" s="497"/>
      <c r="AG28" s="498"/>
      <c r="AH28" s="518" t="s">
        <v>127</v>
      </c>
      <c r="AI28" s="519"/>
      <c r="AJ28" s="519"/>
      <c r="AK28" s="519"/>
      <c r="AL28" s="561"/>
      <c r="AM28" s="518" t="s">
        <v>180</v>
      </c>
      <c r="AN28" s="519"/>
      <c r="AO28" s="519"/>
      <c r="AP28" s="519"/>
      <c r="AQ28" s="519"/>
      <c r="AR28" s="561"/>
      <c r="AS28" s="518" t="s">
        <v>174</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1018838</v>
      </c>
      <c r="BO28" s="431"/>
      <c r="BP28" s="431"/>
      <c r="BQ28" s="431"/>
      <c r="BR28" s="431"/>
      <c r="BS28" s="431"/>
      <c r="BT28" s="431"/>
      <c r="BU28" s="432"/>
      <c r="BV28" s="430">
        <v>818123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2250</v>
      </c>
      <c r="R29" s="519"/>
      <c r="S29" s="519"/>
      <c r="T29" s="519"/>
      <c r="U29" s="519"/>
      <c r="V29" s="561"/>
      <c r="W29" s="621"/>
      <c r="X29" s="622"/>
      <c r="Y29" s="623"/>
      <c r="Z29" s="517" t="s">
        <v>188</v>
      </c>
      <c r="AA29" s="497"/>
      <c r="AB29" s="497"/>
      <c r="AC29" s="497"/>
      <c r="AD29" s="497"/>
      <c r="AE29" s="497"/>
      <c r="AF29" s="497"/>
      <c r="AG29" s="498"/>
      <c r="AH29" s="518">
        <v>141</v>
      </c>
      <c r="AI29" s="519"/>
      <c r="AJ29" s="519"/>
      <c r="AK29" s="519"/>
      <c r="AL29" s="561"/>
      <c r="AM29" s="518">
        <v>424551</v>
      </c>
      <c r="AN29" s="519"/>
      <c r="AO29" s="519"/>
      <c r="AP29" s="519"/>
      <c r="AQ29" s="519"/>
      <c r="AR29" s="561"/>
      <c r="AS29" s="518">
        <v>3011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276354</v>
      </c>
      <c r="BO29" s="468"/>
      <c r="BP29" s="468"/>
      <c r="BQ29" s="468"/>
      <c r="BR29" s="468"/>
      <c r="BS29" s="468"/>
      <c r="BT29" s="468"/>
      <c r="BU29" s="469"/>
      <c r="BV29" s="467">
        <v>6354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841741</v>
      </c>
      <c r="BO30" s="644"/>
      <c r="BP30" s="644"/>
      <c r="BQ30" s="644"/>
      <c r="BR30" s="644"/>
      <c r="BS30" s="644"/>
      <c r="BT30" s="644"/>
      <c r="BU30" s="645"/>
      <c r="BV30" s="643">
        <v>1318719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中部上北広域事業組合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(公財)鷹山宇一記念美術振興会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七戸霊園事業特別会計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中部上北広域事業組合　病院事業</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(一社)東八甲田ローズカントリー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上北地方教育・福祉事務組合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南部縦貫(株)</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青森県市町村職員退職手当組合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(有)みらい天間林</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青森県交通災害共済組合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(一社)しちのへ観光協会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青森県後期高齢者医療広域連合　一般会計</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(株)七戸物産協会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青森県後期高齢者医療広域連合　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青森県市町村総合事務組合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十和田地区食肉処理事務組合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4da2blBctM2RPWn6eAAfgjpYL6VosQ9FYUX11UjanbBp3faKKmee0EikDlmMfDJbF2a5V97OMbIkgu7YjJUUg==" saltValue="8SW4fJfar2YrSqkV6MZ8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573</v>
      </c>
      <c r="D34" s="1248"/>
      <c r="E34" s="1249"/>
      <c r="F34" s="32">
        <v>10.15</v>
      </c>
      <c r="G34" s="33">
        <v>9.7799999999999994</v>
      </c>
      <c r="H34" s="33">
        <v>9.9600000000000009</v>
      </c>
      <c r="I34" s="33">
        <v>10.62</v>
      </c>
      <c r="J34" s="34">
        <v>10.68</v>
      </c>
      <c r="K34" s="22"/>
      <c r="L34" s="22"/>
      <c r="M34" s="22"/>
      <c r="N34" s="22"/>
      <c r="O34" s="22"/>
      <c r="P34" s="22"/>
    </row>
    <row r="35" spans="1:16" ht="39" customHeight="1" x14ac:dyDescent="0.15">
      <c r="A35" s="22"/>
      <c r="B35" s="35"/>
      <c r="C35" s="1242" t="s">
        <v>574</v>
      </c>
      <c r="D35" s="1243"/>
      <c r="E35" s="1244"/>
      <c r="F35" s="36">
        <v>1.27</v>
      </c>
      <c r="G35" s="37">
        <v>2.15</v>
      </c>
      <c r="H35" s="37">
        <v>1.64</v>
      </c>
      <c r="I35" s="37">
        <v>1.85</v>
      </c>
      <c r="J35" s="38">
        <v>2.56</v>
      </c>
      <c r="K35" s="22"/>
      <c r="L35" s="22"/>
      <c r="M35" s="22"/>
      <c r="N35" s="22"/>
      <c r="O35" s="22"/>
      <c r="P35" s="22"/>
    </row>
    <row r="36" spans="1:16" ht="39" customHeight="1" x14ac:dyDescent="0.15">
      <c r="A36" s="22"/>
      <c r="B36" s="35"/>
      <c r="C36" s="1242" t="s">
        <v>575</v>
      </c>
      <c r="D36" s="1243"/>
      <c r="E36" s="1244"/>
      <c r="F36" s="36">
        <v>0.66</v>
      </c>
      <c r="G36" s="37">
        <v>1.1200000000000001</v>
      </c>
      <c r="H36" s="37">
        <v>1.76</v>
      </c>
      <c r="I36" s="37">
        <v>1.45</v>
      </c>
      <c r="J36" s="38">
        <v>2.39</v>
      </c>
      <c r="K36" s="22"/>
      <c r="L36" s="22"/>
      <c r="M36" s="22"/>
      <c r="N36" s="22"/>
      <c r="O36" s="22"/>
      <c r="P36" s="22"/>
    </row>
    <row r="37" spans="1:16" ht="39" customHeight="1" x14ac:dyDescent="0.15">
      <c r="A37" s="22"/>
      <c r="B37" s="35"/>
      <c r="C37" s="1242" t="s">
        <v>576</v>
      </c>
      <c r="D37" s="1243"/>
      <c r="E37" s="1244"/>
      <c r="F37" s="36">
        <v>0</v>
      </c>
      <c r="G37" s="37">
        <v>0.17</v>
      </c>
      <c r="H37" s="37">
        <v>0.28000000000000003</v>
      </c>
      <c r="I37" s="37">
        <v>0.87</v>
      </c>
      <c r="J37" s="38">
        <v>0.4</v>
      </c>
      <c r="K37" s="22"/>
      <c r="L37" s="22"/>
      <c r="M37" s="22"/>
      <c r="N37" s="22"/>
      <c r="O37" s="22"/>
      <c r="P37" s="22"/>
    </row>
    <row r="38" spans="1:16" ht="39" customHeight="1" x14ac:dyDescent="0.15">
      <c r="A38" s="22"/>
      <c r="B38" s="35"/>
      <c r="C38" s="1242" t="s">
        <v>577</v>
      </c>
      <c r="D38" s="1243"/>
      <c r="E38" s="1244"/>
      <c r="F38" s="36">
        <v>0</v>
      </c>
      <c r="G38" s="37">
        <v>0</v>
      </c>
      <c r="H38" s="37">
        <v>0.01</v>
      </c>
      <c r="I38" s="37">
        <v>0.01</v>
      </c>
      <c r="J38" s="38">
        <v>0.04</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0.02</v>
      </c>
      <c r="K39" s="22"/>
      <c r="L39" s="22"/>
      <c r="M39" s="22"/>
      <c r="N39" s="22"/>
      <c r="O39" s="22"/>
      <c r="P39" s="22"/>
    </row>
    <row r="40" spans="1:16" ht="39" customHeight="1" x14ac:dyDescent="0.15">
      <c r="A40" s="22"/>
      <c r="B40" s="35"/>
      <c r="C40" s="1242" t="s">
        <v>579</v>
      </c>
      <c r="D40" s="1243"/>
      <c r="E40" s="1244"/>
      <c r="F40" s="36">
        <v>0</v>
      </c>
      <c r="G40" s="37">
        <v>0.01</v>
      </c>
      <c r="H40" s="37">
        <v>0.01</v>
      </c>
      <c r="I40" s="37">
        <v>0.03</v>
      </c>
      <c r="J40" s="38">
        <v>0.02</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582</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RLUtwu7oT4b0rlN4L/c4pqrW7h9LOzH7ce1AJ31HH8dQuoSfJuec7riPO9ZGAh48LOTqNnAIbmeaaHbxZxbwA==" saltValue="D1T33avYDoceLow0x3/4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918</v>
      </c>
      <c r="L45" s="60">
        <v>889</v>
      </c>
      <c r="M45" s="60">
        <v>944</v>
      </c>
      <c r="N45" s="60">
        <v>960</v>
      </c>
      <c r="O45" s="61">
        <v>971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226</v>
      </c>
      <c r="L48" s="64">
        <v>227</v>
      </c>
      <c r="M48" s="64">
        <v>275</v>
      </c>
      <c r="N48" s="64">
        <v>252</v>
      </c>
      <c r="O48" s="65">
        <v>181</v>
      </c>
      <c r="P48" s="48"/>
      <c r="Q48" s="48"/>
      <c r="R48" s="48"/>
      <c r="S48" s="48"/>
      <c r="T48" s="48"/>
      <c r="U48" s="48"/>
    </row>
    <row r="49" spans="1:21" ht="30.75" customHeight="1" x14ac:dyDescent="0.15">
      <c r="A49" s="48"/>
      <c r="B49" s="1252"/>
      <c r="C49" s="1253"/>
      <c r="D49" s="62"/>
      <c r="E49" s="1258" t="s">
        <v>15</v>
      </c>
      <c r="F49" s="1258"/>
      <c r="G49" s="1258"/>
      <c r="H49" s="1258"/>
      <c r="I49" s="1258"/>
      <c r="J49" s="1259"/>
      <c r="K49" s="63">
        <v>237</v>
      </c>
      <c r="L49" s="64">
        <v>212</v>
      </c>
      <c r="M49" s="64">
        <v>240</v>
      </c>
      <c r="N49" s="64">
        <v>207</v>
      </c>
      <c r="O49" s="65">
        <v>192</v>
      </c>
      <c r="P49" s="48"/>
      <c r="Q49" s="48"/>
      <c r="R49" s="48"/>
      <c r="S49" s="48"/>
      <c r="T49" s="48"/>
      <c r="U49" s="48"/>
    </row>
    <row r="50" spans="1:21" ht="30.75" customHeight="1" x14ac:dyDescent="0.15">
      <c r="A50" s="48"/>
      <c r="B50" s="1252"/>
      <c r="C50" s="1253"/>
      <c r="D50" s="62"/>
      <c r="E50" s="1258" t="s">
        <v>16</v>
      </c>
      <c r="F50" s="1258"/>
      <c r="G50" s="1258"/>
      <c r="H50" s="1258"/>
      <c r="I50" s="1258"/>
      <c r="J50" s="1259"/>
      <c r="K50" s="63">
        <v>13</v>
      </c>
      <c r="L50" s="64">
        <v>11</v>
      </c>
      <c r="M50" s="64">
        <v>11</v>
      </c>
      <c r="N50" s="64">
        <v>1</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1126</v>
      </c>
      <c r="L52" s="64">
        <v>1061</v>
      </c>
      <c r="M52" s="64">
        <v>1123</v>
      </c>
      <c r="N52" s="64">
        <v>1082</v>
      </c>
      <c r="O52" s="65">
        <v>1100</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268</v>
      </c>
      <c r="L53" s="69">
        <v>278</v>
      </c>
      <c r="M53" s="69">
        <v>347</v>
      </c>
      <c r="N53" s="69">
        <v>338</v>
      </c>
      <c r="O53" s="70">
        <v>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7Un5ITVZl/KaXDAmiIuS3EKWfIjDsXlC9eu2Qszds397ePGsJqDt0xdDyTPtG6rzR0s0/k+I8Eek3gSMruSA==" saltValue="EoCADO67wGdVIlRKchr5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76" t="s">
        <v>29</v>
      </c>
      <c r="C41" s="1277"/>
      <c r="D41" s="102"/>
      <c r="E41" s="1282" t="s">
        <v>30</v>
      </c>
      <c r="F41" s="1282"/>
      <c r="G41" s="1282"/>
      <c r="H41" s="1283"/>
      <c r="I41" s="103">
        <v>7498</v>
      </c>
      <c r="J41" s="104">
        <v>7926</v>
      </c>
      <c r="K41" s="104">
        <v>8347</v>
      </c>
      <c r="L41" s="104">
        <v>8704</v>
      </c>
      <c r="M41" s="105">
        <v>9382</v>
      </c>
    </row>
    <row r="42" spans="2:13" ht="27.75" customHeight="1" x14ac:dyDescent="0.15">
      <c r="B42" s="1278"/>
      <c r="C42" s="1279"/>
      <c r="D42" s="106"/>
      <c r="E42" s="1284" t="s">
        <v>31</v>
      </c>
      <c r="F42" s="1284"/>
      <c r="G42" s="1284"/>
      <c r="H42" s="1285"/>
      <c r="I42" s="107">
        <v>27</v>
      </c>
      <c r="J42" s="108">
        <v>17</v>
      </c>
      <c r="K42" s="108">
        <v>6</v>
      </c>
      <c r="L42" s="108">
        <v>5</v>
      </c>
      <c r="M42" s="109">
        <v>4</v>
      </c>
    </row>
    <row r="43" spans="2:13" ht="27.75" customHeight="1" x14ac:dyDescent="0.15">
      <c r="B43" s="1278"/>
      <c r="C43" s="1279"/>
      <c r="D43" s="106"/>
      <c r="E43" s="1284" t="s">
        <v>32</v>
      </c>
      <c r="F43" s="1284"/>
      <c r="G43" s="1284"/>
      <c r="H43" s="1285"/>
      <c r="I43" s="107">
        <v>2822</v>
      </c>
      <c r="J43" s="108">
        <v>2441</v>
      </c>
      <c r="K43" s="108">
        <v>2438</v>
      </c>
      <c r="L43" s="108">
        <v>2457</v>
      </c>
      <c r="M43" s="109">
        <v>2467</v>
      </c>
    </row>
    <row r="44" spans="2:13" ht="27.75" customHeight="1" x14ac:dyDescent="0.15">
      <c r="B44" s="1278"/>
      <c r="C44" s="1279"/>
      <c r="D44" s="106"/>
      <c r="E44" s="1284" t="s">
        <v>33</v>
      </c>
      <c r="F44" s="1284"/>
      <c r="G44" s="1284"/>
      <c r="H44" s="1285"/>
      <c r="I44" s="107">
        <v>1692</v>
      </c>
      <c r="J44" s="108">
        <v>1350</v>
      </c>
      <c r="K44" s="108">
        <v>1297</v>
      </c>
      <c r="L44" s="108">
        <v>1237</v>
      </c>
      <c r="M44" s="109">
        <v>1155</v>
      </c>
    </row>
    <row r="45" spans="2:13" ht="27.75" customHeight="1" x14ac:dyDescent="0.15">
      <c r="B45" s="1278"/>
      <c r="C45" s="1279"/>
      <c r="D45" s="106"/>
      <c r="E45" s="1284" t="s">
        <v>34</v>
      </c>
      <c r="F45" s="1284"/>
      <c r="G45" s="1284"/>
      <c r="H45" s="1285"/>
      <c r="I45" s="107">
        <v>1457</v>
      </c>
      <c r="J45" s="108">
        <v>1212</v>
      </c>
      <c r="K45" s="108">
        <v>1122</v>
      </c>
      <c r="L45" s="108">
        <v>1108</v>
      </c>
      <c r="M45" s="109">
        <v>1001</v>
      </c>
    </row>
    <row r="46" spans="2:13" ht="27.75" customHeight="1" x14ac:dyDescent="0.15">
      <c r="B46" s="1278"/>
      <c r="C46" s="1279"/>
      <c r="D46" s="110"/>
      <c r="E46" s="1284" t="s">
        <v>35</v>
      </c>
      <c r="F46" s="1284"/>
      <c r="G46" s="1284"/>
      <c r="H46" s="1285"/>
      <c r="I46" s="107" t="s">
        <v>525</v>
      </c>
      <c r="J46" s="108" t="s">
        <v>525</v>
      </c>
      <c r="K46" s="108" t="s">
        <v>525</v>
      </c>
      <c r="L46" s="108" t="s">
        <v>525</v>
      </c>
      <c r="M46" s="109" t="s">
        <v>525</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v>21</v>
      </c>
      <c r="J49" s="108">
        <v>18</v>
      </c>
      <c r="K49" s="108">
        <v>80</v>
      </c>
      <c r="L49" s="108">
        <v>52</v>
      </c>
      <c r="M49" s="109">
        <v>59</v>
      </c>
    </row>
    <row r="50" spans="2:13" ht="27.75" customHeight="1" x14ac:dyDescent="0.15">
      <c r="B50" s="1289" t="s">
        <v>39</v>
      </c>
      <c r="C50" s="1290"/>
      <c r="D50" s="112"/>
      <c r="E50" s="1284" t="s">
        <v>40</v>
      </c>
      <c r="F50" s="1284"/>
      <c r="G50" s="1284"/>
      <c r="H50" s="1285"/>
      <c r="I50" s="107">
        <v>1360</v>
      </c>
      <c r="J50" s="108">
        <v>1208</v>
      </c>
      <c r="K50" s="108">
        <v>1266</v>
      </c>
      <c r="L50" s="108">
        <v>1117</v>
      </c>
      <c r="M50" s="109">
        <v>1765</v>
      </c>
    </row>
    <row r="51" spans="2:13" ht="27.75" customHeight="1" x14ac:dyDescent="0.15">
      <c r="B51" s="1278"/>
      <c r="C51" s="1279"/>
      <c r="D51" s="106"/>
      <c r="E51" s="1284" t="s">
        <v>41</v>
      </c>
      <c r="F51" s="1284"/>
      <c r="G51" s="1284"/>
      <c r="H51" s="1285"/>
      <c r="I51" s="107">
        <v>291</v>
      </c>
      <c r="J51" s="108">
        <v>244</v>
      </c>
      <c r="K51" s="108">
        <v>195</v>
      </c>
      <c r="L51" s="108">
        <v>148</v>
      </c>
      <c r="M51" s="109">
        <v>125</v>
      </c>
    </row>
    <row r="52" spans="2:13" ht="27.75" customHeight="1" x14ac:dyDescent="0.15">
      <c r="B52" s="1280"/>
      <c r="C52" s="1281"/>
      <c r="D52" s="106"/>
      <c r="E52" s="1284" t="s">
        <v>42</v>
      </c>
      <c r="F52" s="1284"/>
      <c r="G52" s="1284"/>
      <c r="H52" s="1285"/>
      <c r="I52" s="107">
        <v>10415</v>
      </c>
      <c r="J52" s="108">
        <v>10825</v>
      </c>
      <c r="K52" s="108">
        <v>10375</v>
      </c>
      <c r="L52" s="108">
        <v>10781</v>
      </c>
      <c r="M52" s="109">
        <v>11244</v>
      </c>
    </row>
    <row r="53" spans="2:13" ht="27.75" customHeight="1" thickBot="1" x14ac:dyDescent="0.2">
      <c r="B53" s="1291" t="s">
        <v>43</v>
      </c>
      <c r="C53" s="1292"/>
      <c r="D53" s="113"/>
      <c r="E53" s="1293" t="s">
        <v>44</v>
      </c>
      <c r="F53" s="1293"/>
      <c r="G53" s="1293"/>
      <c r="H53" s="1294"/>
      <c r="I53" s="114">
        <v>1451</v>
      </c>
      <c r="J53" s="115">
        <v>688</v>
      </c>
      <c r="K53" s="115">
        <v>1454</v>
      </c>
      <c r="L53" s="115">
        <v>1517</v>
      </c>
      <c r="M53" s="116">
        <v>933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O7Z3ic+KWKN7A06wvzJGYkg1jejcFB0lbffSfKS6nMX/9xf45iSbAsxApajSRJXg4UWSZxtvd2HvAIlBkFrZg==" saltValue="25cG8V9nE0Rl9T8bMxHv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47</v>
      </c>
      <c r="D55" s="1303"/>
      <c r="E55" s="1304"/>
      <c r="F55" s="128">
        <v>862</v>
      </c>
      <c r="G55" s="128">
        <v>818</v>
      </c>
      <c r="H55" s="129">
        <v>1019</v>
      </c>
    </row>
    <row r="56" spans="2:8" ht="52.5" customHeight="1" x14ac:dyDescent="0.15">
      <c r="B56" s="130"/>
      <c r="C56" s="1305" t="s">
        <v>48</v>
      </c>
      <c r="D56" s="1305"/>
      <c r="E56" s="1306"/>
      <c r="F56" s="131">
        <v>6</v>
      </c>
      <c r="G56" s="131">
        <v>6</v>
      </c>
      <c r="H56" s="132">
        <v>276</v>
      </c>
    </row>
    <row r="57" spans="2:8" ht="53.25" customHeight="1" x14ac:dyDescent="0.15">
      <c r="B57" s="130"/>
      <c r="C57" s="1307" t="s">
        <v>49</v>
      </c>
      <c r="D57" s="1307"/>
      <c r="E57" s="1308"/>
      <c r="F57" s="133">
        <v>1412</v>
      </c>
      <c r="G57" s="133">
        <v>1319</v>
      </c>
      <c r="H57" s="134">
        <v>842</v>
      </c>
    </row>
    <row r="58" spans="2:8" ht="45.75" customHeight="1" x14ac:dyDescent="0.15">
      <c r="B58" s="135"/>
      <c r="C58" s="1295" t="s">
        <v>596</v>
      </c>
      <c r="D58" s="1296"/>
      <c r="E58" s="1297"/>
      <c r="F58" s="136">
        <v>1189</v>
      </c>
      <c r="G58" s="136">
        <v>1190</v>
      </c>
      <c r="H58" s="137">
        <v>590</v>
      </c>
    </row>
    <row r="59" spans="2:8" ht="45.75" customHeight="1" x14ac:dyDescent="0.15">
      <c r="B59" s="135"/>
      <c r="C59" s="1295" t="s">
        <v>597</v>
      </c>
      <c r="D59" s="1296"/>
      <c r="E59" s="1297"/>
      <c r="F59" s="136">
        <v>50</v>
      </c>
      <c r="G59" s="136">
        <v>92</v>
      </c>
      <c r="H59" s="137">
        <v>205</v>
      </c>
    </row>
    <row r="60" spans="2:8" ht="45.75" customHeight="1" x14ac:dyDescent="0.15">
      <c r="B60" s="135"/>
      <c r="C60" s="1295" t="s">
        <v>598</v>
      </c>
      <c r="D60" s="1296"/>
      <c r="E60" s="1297"/>
      <c r="F60" s="136">
        <v>15</v>
      </c>
      <c r="G60" s="136">
        <v>14</v>
      </c>
      <c r="H60" s="137">
        <v>12</v>
      </c>
    </row>
    <row r="61" spans="2:8" ht="45.75" customHeight="1" x14ac:dyDescent="0.15">
      <c r="B61" s="135"/>
      <c r="C61" s="1295" t="s">
        <v>599</v>
      </c>
      <c r="D61" s="1296"/>
      <c r="E61" s="1297"/>
      <c r="F61" s="136">
        <v>11</v>
      </c>
      <c r="G61" s="136">
        <v>11</v>
      </c>
      <c r="H61" s="137">
        <v>12</v>
      </c>
    </row>
    <row r="62" spans="2:8" ht="45.75" customHeight="1" thickBot="1" x14ac:dyDescent="0.2">
      <c r="B62" s="138"/>
      <c r="C62" s="1298" t="s">
        <v>600</v>
      </c>
      <c r="D62" s="1299"/>
      <c r="E62" s="1300"/>
      <c r="F62" s="139">
        <v>0</v>
      </c>
      <c r="G62" s="139">
        <v>0</v>
      </c>
      <c r="H62" s="140">
        <v>9</v>
      </c>
    </row>
    <row r="63" spans="2:8" ht="52.5" customHeight="1" thickBot="1" x14ac:dyDescent="0.2">
      <c r="B63" s="141"/>
      <c r="C63" s="1301" t="s">
        <v>50</v>
      </c>
      <c r="D63" s="1301"/>
      <c r="E63" s="1302"/>
      <c r="F63" s="142">
        <v>2281</v>
      </c>
      <c r="G63" s="142">
        <v>2143</v>
      </c>
      <c r="H63" s="143">
        <v>2137</v>
      </c>
    </row>
    <row r="64" spans="2:8" ht="15" customHeight="1" x14ac:dyDescent="0.15"/>
  </sheetData>
  <sheetProtection algorithmName="SHA-512" hashValue="wJ8KV41jTX6yV346bjFi9MbHa3+ZyxV9ULHqTKJRIxvd5777sAbTVGNBnF394rMhNiEy8QY0QjLKMQvaJfuh9Q==" saltValue="fGNnK3C5a48xVOs0vwK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3AA-B77F-4E4B-AEBA-3F7410E61974}">
  <sheetPr>
    <pageSetUpPr fitToPage="1"/>
  </sheetPr>
  <dimension ref="A1:WZM160"/>
  <sheetViews>
    <sheetView showGridLines="0" topLeftCell="T37"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09">
        <v>25.9</v>
      </c>
      <c r="BQ51" s="1309"/>
      <c r="BR51" s="1309"/>
      <c r="BS51" s="1309"/>
      <c r="BT51" s="1309"/>
      <c r="BU51" s="1309"/>
      <c r="BV51" s="1309"/>
      <c r="BW51" s="1309"/>
      <c r="BX51" s="1309">
        <v>12.5</v>
      </c>
      <c r="BY51" s="1309"/>
      <c r="BZ51" s="1309"/>
      <c r="CA51" s="1309"/>
      <c r="CB51" s="1309"/>
      <c r="CC51" s="1309"/>
      <c r="CD51" s="1309"/>
      <c r="CE51" s="1309"/>
      <c r="CF51" s="1309">
        <v>26.8</v>
      </c>
      <c r="CG51" s="1309"/>
      <c r="CH51" s="1309"/>
      <c r="CI51" s="1309"/>
      <c r="CJ51" s="1309"/>
      <c r="CK51" s="1309"/>
      <c r="CL51" s="1309"/>
      <c r="CM51" s="1309"/>
      <c r="CN51" s="1309">
        <v>28</v>
      </c>
      <c r="CO51" s="1309"/>
      <c r="CP51" s="1309"/>
      <c r="CQ51" s="1309"/>
      <c r="CR51" s="1309"/>
      <c r="CS51" s="1309"/>
      <c r="CT51" s="1309"/>
      <c r="CU51" s="1309"/>
      <c r="CV51" s="1309">
        <v>17.3</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09">
        <v>90</v>
      </c>
      <c r="BQ53" s="1309"/>
      <c r="BR53" s="1309"/>
      <c r="BS53" s="1309"/>
      <c r="BT53" s="1309"/>
      <c r="BU53" s="1309"/>
      <c r="BV53" s="1309"/>
      <c r="BW53" s="1309"/>
      <c r="BX53" s="1309">
        <v>88.9</v>
      </c>
      <c r="BY53" s="1309"/>
      <c r="BZ53" s="1309"/>
      <c r="CA53" s="1309"/>
      <c r="CB53" s="1309"/>
      <c r="CC53" s="1309"/>
      <c r="CD53" s="1309"/>
      <c r="CE53" s="1309"/>
      <c r="CF53" s="1309">
        <v>89.4</v>
      </c>
      <c r="CG53" s="1309"/>
      <c r="CH53" s="1309"/>
      <c r="CI53" s="1309"/>
      <c r="CJ53" s="1309"/>
      <c r="CK53" s="1309"/>
      <c r="CL53" s="1309"/>
      <c r="CM53" s="1309"/>
      <c r="CN53" s="1309">
        <v>89.4</v>
      </c>
      <c r="CO53" s="1309"/>
      <c r="CP53" s="1309"/>
      <c r="CQ53" s="1309"/>
      <c r="CR53" s="1309"/>
      <c r="CS53" s="1309"/>
      <c r="CT53" s="1309"/>
      <c r="CU53" s="1309"/>
      <c r="CV53" s="1309">
        <v>86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09">
        <v>37.200000000000003</v>
      </c>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25.9</v>
      </c>
      <c r="BQ73" s="1309"/>
      <c r="BR73" s="1309"/>
      <c r="BS73" s="1309"/>
      <c r="BT73" s="1309"/>
      <c r="BU73" s="1309"/>
      <c r="BV73" s="1309"/>
      <c r="BW73" s="1309"/>
      <c r="BX73" s="1309">
        <v>12.5</v>
      </c>
      <c r="BY73" s="1309"/>
      <c r="BZ73" s="1309"/>
      <c r="CA73" s="1309"/>
      <c r="CB73" s="1309"/>
      <c r="CC73" s="1309"/>
      <c r="CD73" s="1309"/>
      <c r="CE73" s="1309"/>
      <c r="CF73" s="1309">
        <v>26.8</v>
      </c>
      <c r="CG73" s="1309"/>
      <c r="CH73" s="1309"/>
      <c r="CI73" s="1309"/>
      <c r="CJ73" s="1309"/>
      <c r="CK73" s="1309"/>
      <c r="CL73" s="1309"/>
      <c r="CM73" s="1309"/>
      <c r="CN73" s="1309">
        <v>28</v>
      </c>
      <c r="CO73" s="1309"/>
      <c r="CP73" s="1309"/>
      <c r="CQ73" s="1309"/>
      <c r="CR73" s="1309"/>
      <c r="CS73" s="1309"/>
      <c r="CT73" s="1309"/>
      <c r="CU73" s="1309"/>
      <c r="CV73" s="1309">
        <v>17.3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7.1</v>
      </c>
      <c r="BQ75" s="1309"/>
      <c r="BR75" s="1309"/>
      <c r="BS75" s="1309"/>
      <c r="BT75" s="1309"/>
      <c r="BU75" s="1309"/>
      <c r="BV75" s="1309"/>
      <c r="BW75" s="1309"/>
      <c r="BX75" s="1309">
        <v>5.8</v>
      </c>
      <c r="BY75" s="1309"/>
      <c r="BZ75" s="1309"/>
      <c r="CA75" s="1309"/>
      <c r="CB75" s="1309"/>
      <c r="CC75" s="1309"/>
      <c r="CD75" s="1309"/>
      <c r="CE75" s="1309"/>
      <c r="CF75" s="1309">
        <v>5.4</v>
      </c>
      <c r="CG75" s="1309"/>
      <c r="CH75" s="1309"/>
      <c r="CI75" s="1309"/>
      <c r="CJ75" s="1309"/>
      <c r="CK75" s="1309"/>
      <c r="CL75" s="1309"/>
      <c r="CM75" s="1309"/>
      <c r="CN75" s="1309">
        <v>5.9</v>
      </c>
      <c r="CO75" s="1309"/>
      <c r="CP75" s="1309"/>
      <c r="CQ75" s="1309"/>
      <c r="CR75" s="1309"/>
      <c r="CS75" s="1309"/>
      <c r="CT75" s="1309"/>
      <c r="CU75" s="1309"/>
      <c r="CV75" s="1309">
        <v>5.7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37.200000000000003</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10.1</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19i4bv2Lhazf1M75ekKoixXnrul+MLYZH3mNbL8Le5AK0uh3VoiBLiDc1+Ei77z9C5PYnuAxbVL/mMrLvbFiw==" saltValue="DysBGvFdyrmUXVvWMCqZ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E015-9DBF-41F7-B442-A50DD16E1BF9}">
  <sheetPr>
    <pageSetUpPr fitToPage="1"/>
  </sheetPr>
  <dimension ref="A1:DR125"/>
  <sheetViews>
    <sheetView showGridLines="0" tabSelected="1" topLeftCell="A9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19nOIrCuJbxpfClQH6NhS0sVic56qTk22PjCETiywi96FteDkLxo6lPHYSTQClRYL8l7HjHVEUX6p9CkhDQQGA==" saltValue="ViNgzz2YUvn34OU87at4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8065-0603-40D9-ABC1-FEE195A044DE}">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NP0Qy0fsi0draFq2j2hdI1EpINrzNbOnFk0QdFLJ7l9NQKAbbuQNb4+cQkIQUHU+c6THML6GMo0CKBKouhwHg==" saltValue="UMDCZ1Q4QpjL5yGmJqWc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93009</v>
      </c>
      <c r="E3" s="162"/>
      <c r="F3" s="163">
        <v>96635</v>
      </c>
      <c r="G3" s="164"/>
      <c r="H3" s="165"/>
    </row>
    <row r="4" spans="1:8" x14ac:dyDescent="0.15">
      <c r="A4" s="166"/>
      <c r="B4" s="167"/>
      <c r="C4" s="168"/>
      <c r="D4" s="169">
        <v>31484</v>
      </c>
      <c r="E4" s="170"/>
      <c r="F4" s="171">
        <v>44408</v>
      </c>
      <c r="G4" s="172"/>
      <c r="H4" s="173"/>
    </row>
    <row r="5" spans="1:8" x14ac:dyDescent="0.15">
      <c r="A5" s="154" t="s">
        <v>558</v>
      </c>
      <c r="B5" s="159"/>
      <c r="C5" s="160"/>
      <c r="D5" s="161">
        <v>147881</v>
      </c>
      <c r="E5" s="162"/>
      <c r="F5" s="163">
        <v>115123</v>
      </c>
      <c r="G5" s="164"/>
      <c r="H5" s="165"/>
    </row>
    <row r="6" spans="1:8" x14ac:dyDescent="0.15">
      <c r="A6" s="166"/>
      <c r="B6" s="167"/>
      <c r="C6" s="168"/>
      <c r="D6" s="169">
        <v>69093</v>
      </c>
      <c r="E6" s="170"/>
      <c r="F6" s="171">
        <v>46026</v>
      </c>
      <c r="G6" s="172"/>
      <c r="H6" s="173"/>
    </row>
    <row r="7" spans="1:8" x14ac:dyDescent="0.15">
      <c r="A7" s="154" t="s">
        <v>559</v>
      </c>
      <c r="B7" s="159"/>
      <c r="C7" s="160"/>
      <c r="D7" s="161">
        <v>81544</v>
      </c>
      <c r="E7" s="162"/>
      <c r="F7" s="163">
        <v>98899</v>
      </c>
      <c r="G7" s="164"/>
      <c r="H7" s="165"/>
    </row>
    <row r="8" spans="1:8" x14ac:dyDescent="0.15">
      <c r="A8" s="166"/>
      <c r="B8" s="167"/>
      <c r="C8" s="168"/>
      <c r="D8" s="169">
        <v>46179</v>
      </c>
      <c r="E8" s="170"/>
      <c r="F8" s="171">
        <v>43734</v>
      </c>
      <c r="G8" s="172"/>
      <c r="H8" s="173"/>
    </row>
    <row r="9" spans="1:8" x14ac:dyDescent="0.15">
      <c r="A9" s="154" t="s">
        <v>560</v>
      </c>
      <c r="B9" s="159"/>
      <c r="C9" s="160"/>
      <c r="D9" s="161">
        <v>127755</v>
      </c>
      <c r="E9" s="162"/>
      <c r="F9" s="163">
        <v>96462</v>
      </c>
      <c r="G9" s="164"/>
      <c r="H9" s="165"/>
    </row>
    <row r="10" spans="1:8" x14ac:dyDescent="0.15">
      <c r="A10" s="166"/>
      <c r="B10" s="167"/>
      <c r="C10" s="168"/>
      <c r="D10" s="169">
        <v>66345</v>
      </c>
      <c r="E10" s="170"/>
      <c r="F10" s="171">
        <v>39886</v>
      </c>
      <c r="G10" s="172"/>
      <c r="H10" s="173"/>
    </row>
    <row r="11" spans="1:8" x14ac:dyDescent="0.15">
      <c r="A11" s="154" t="s">
        <v>561</v>
      </c>
      <c r="B11" s="159"/>
      <c r="C11" s="160"/>
      <c r="D11" s="161">
        <v>146304</v>
      </c>
      <c r="E11" s="162"/>
      <c r="F11" s="163">
        <v>83103</v>
      </c>
      <c r="G11" s="164"/>
      <c r="H11" s="165"/>
    </row>
    <row r="12" spans="1:8" x14ac:dyDescent="0.15">
      <c r="A12" s="166"/>
      <c r="B12" s="167"/>
      <c r="C12" s="174"/>
      <c r="D12" s="169">
        <v>83110</v>
      </c>
      <c r="E12" s="170"/>
      <c r="F12" s="171">
        <v>41378</v>
      </c>
      <c r="G12" s="172"/>
      <c r="H12" s="173"/>
    </row>
    <row r="13" spans="1:8" x14ac:dyDescent="0.15">
      <c r="A13" s="154"/>
      <c r="B13" s="159"/>
      <c r="C13" s="175"/>
      <c r="D13" s="176">
        <v>119299</v>
      </c>
      <c r="E13" s="177"/>
      <c r="F13" s="178">
        <v>98044</v>
      </c>
      <c r="G13" s="179"/>
      <c r="H13" s="165"/>
    </row>
    <row r="14" spans="1:8" x14ac:dyDescent="0.15">
      <c r="A14" s="166"/>
      <c r="B14" s="167"/>
      <c r="C14" s="168"/>
      <c r="D14" s="169">
        <v>59242</v>
      </c>
      <c r="E14" s="170"/>
      <c r="F14" s="171">
        <v>43086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1.28</v>
      </c>
      <c r="C19" s="180">
        <f>ROUND(VALUE(SUBSTITUTE(実質収支比率等に係る経年分析!G$48,"▲","-")),2)</f>
        <v>2.16</v>
      </c>
      <c r="D19" s="180">
        <f>ROUND(VALUE(SUBSTITUTE(実質収支比率等に係る経年分析!H$48,"▲","-")),2)</f>
        <v>1.64</v>
      </c>
      <c r="E19" s="180">
        <f>ROUND(VALUE(SUBSTITUTE(実質収支比率等に係る経年分析!I$48,"▲","-")),2)</f>
        <v>1.85</v>
      </c>
      <c r="F19" s="180">
        <f>ROUND(VALUE(SUBSTITUTE(実質収支比率等に係る経年分析!J$48,"▲","-")),2)</f>
        <v>2.56</v>
      </c>
    </row>
    <row r="20" spans="1:11" x14ac:dyDescent="0.15">
      <c r="A20" s="180" t="s">
        <v>54</v>
      </c>
      <c r="B20" s="180">
        <f>ROUND(VALUE(SUBSTITUTE(実質収支比率等に係る経年分析!F$47,"▲","-")),2)</f>
        <v>13.16</v>
      </c>
      <c r="C20" s="180">
        <f>ROUND(VALUE(SUBSTITUTE(実質収支比率等に係る経年分析!G$47,"▲","-")),2)</f>
        <v>14.54</v>
      </c>
      <c r="D20" s="180">
        <f>ROUND(VALUE(SUBSTITUTE(実質収支比率等に係る経年分析!H$47,"▲","-")),2)</f>
        <v>13.27</v>
      </c>
      <c r="E20" s="180">
        <f>ROUND(VALUE(SUBSTITUTE(実質収支比率等に係る経年分析!I$47,"▲","-")),2)</f>
        <v>12.69</v>
      </c>
      <c r="F20" s="180">
        <f>ROUND(VALUE(SUBSTITUTE(実質収支比率等に係る経年分析!J$47,"▲","-")),2)</f>
        <v>15.79</v>
      </c>
    </row>
    <row r="21" spans="1:11" x14ac:dyDescent="0.15">
      <c r="A21" s="180" t="s">
        <v>55</v>
      </c>
      <c r="B21" s="180">
        <f>IF(ISNUMBER(VALUE(SUBSTITUTE(実質収支比率等に係る経年分析!F$49,"▲","-"))),ROUND(VALUE(SUBSTITUTE(実質収支比率等に係る経年分析!F$49,"▲","-")),2),NA())</f>
        <v>8.43</v>
      </c>
      <c r="C21" s="180">
        <f>IF(ISNUMBER(VALUE(SUBSTITUTE(実質収支比率等に係る経年分析!G$49,"▲","-"))),ROUND(VALUE(SUBSTITUTE(実質収支比率等に係る経年分析!G$49,"▲","-")),2),NA())</f>
        <v>3.83</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2.8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1126</v>
      </c>
      <c r="E42" s="182"/>
      <c r="F42" s="182"/>
      <c r="G42" s="182">
        <f>'実質公債費比率（分子）の構造'!L$52</f>
        <v>1061</v>
      </c>
      <c r="H42" s="182"/>
      <c r="I42" s="182"/>
      <c r="J42" s="182">
        <f>'実質公債費比率（分子）の構造'!M$52</f>
        <v>1123</v>
      </c>
      <c r="K42" s="182"/>
      <c r="L42" s="182"/>
      <c r="M42" s="182">
        <f>'実質公債費比率（分子）の構造'!N$52</f>
        <v>1082</v>
      </c>
      <c r="N42" s="182"/>
      <c r="O42" s="182"/>
      <c r="P42" s="182">
        <f>'実質公債費比率（分子）の構造'!O$52</f>
        <v>1100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13</v>
      </c>
      <c r="C44" s="182"/>
      <c r="D44" s="182"/>
      <c r="E44" s="182">
        <f>'実質公債費比率（分子）の構造'!L$50</f>
        <v>11</v>
      </c>
      <c r="F44" s="182"/>
      <c r="G44" s="182"/>
      <c r="H44" s="182">
        <f>'実質公債費比率（分子）の構造'!M$50</f>
        <v>11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237</v>
      </c>
      <c r="C45" s="182"/>
      <c r="D45" s="182"/>
      <c r="E45" s="182">
        <f>'実質公債費比率（分子）の構造'!L$49</f>
        <v>212</v>
      </c>
      <c r="F45" s="182"/>
      <c r="G45" s="182"/>
      <c r="H45" s="182">
        <f>'実質公債費比率（分子）の構造'!M$49</f>
        <v>240</v>
      </c>
      <c r="I45" s="182"/>
      <c r="J45" s="182"/>
      <c r="K45" s="182">
        <f>'実質公債費比率（分子）の構造'!N$49</f>
        <v>207</v>
      </c>
      <c r="L45" s="182"/>
      <c r="M45" s="182"/>
      <c r="N45" s="182">
        <f>'実質公債費比率（分子）の構造'!O$49</f>
        <v>192</v>
      </c>
      <c r="O45" s="182"/>
      <c r="P45" s="182"/>
    </row>
    <row r="46" spans="1:16" x14ac:dyDescent="0.15">
      <c r="A46" s="182" t="s">
        <v>66</v>
      </c>
      <c r="B46" s="182">
        <f>'実質公債費比率（分子）の構造'!K$48</f>
        <v>226</v>
      </c>
      <c r="C46" s="182"/>
      <c r="D46" s="182"/>
      <c r="E46" s="182">
        <f>'実質公債費比率（分子）の構造'!L$48</f>
        <v>227</v>
      </c>
      <c r="F46" s="182"/>
      <c r="G46" s="182"/>
      <c r="H46" s="182">
        <f>'実質公債費比率（分子）の構造'!M$48</f>
        <v>275</v>
      </c>
      <c r="I46" s="182"/>
      <c r="J46" s="182"/>
      <c r="K46" s="182">
        <f>'実質公債費比率（分子）の構造'!N$48</f>
        <v>252</v>
      </c>
      <c r="L46" s="182"/>
      <c r="M46" s="182"/>
      <c r="N46" s="182">
        <f>'実質公債費比率（分子）の構造'!O$48</f>
        <v>181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918</v>
      </c>
      <c r="C49" s="182"/>
      <c r="D49" s="182"/>
      <c r="E49" s="182">
        <f>'実質公債費比率（分子）の構造'!L$45</f>
        <v>889</v>
      </c>
      <c r="F49" s="182"/>
      <c r="G49" s="182"/>
      <c r="H49" s="182">
        <f>'実質公債費比率（分子）の構造'!M$45</f>
        <v>944</v>
      </c>
      <c r="I49" s="182"/>
      <c r="J49" s="182"/>
      <c r="K49" s="182">
        <f>'実質公債費比率（分子）の構造'!N$45</f>
        <v>960</v>
      </c>
      <c r="L49" s="182"/>
      <c r="M49" s="182"/>
      <c r="N49" s="182">
        <f>'実質公債費比率（分子）の構造'!O$45</f>
        <v>971</v>
      </c>
      <c r="O49" s="182"/>
      <c r="P49" s="182"/>
    </row>
    <row r="50" spans="1:16" x14ac:dyDescent="0.15">
      <c r="A50" s="182" t="s">
        <v>70</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338</v>
      </c>
      <c r="M50" s="182" t="e">
        <f>NA()</f>
        <v>#N/A</v>
      </c>
      <c r="N50" s="182" t="e">
        <f>NA()</f>
        <v>#N/A</v>
      </c>
      <c r="O50" s="182">
        <f>IF(ISNUMBER('実質公債費比率（分子）の構造'!O$53),'実質公債費比率（分子）の構造'!O$53,NA())</f>
        <v>245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10415</v>
      </c>
      <c r="E56" s="181"/>
      <c r="F56" s="181"/>
      <c r="G56" s="181">
        <f>'将来負担比率（分子）の構造'!J$52</f>
        <v>10825</v>
      </c>
      <c r="H56" s="181"/>
      <c r="I56" s="181"/>
      <c r="J56" s="181">
        <f>'将来負担比率（分子）の構造'!K$52</f>
        <v>10375</v>
      </c>
      <c r="K56" s="181"/>
      <c r="L56" s="181"/>
      <c r="M56" s="181">
        <f>'将来負担比率（分子）の構造'!L$52</f>
        <v>10781</v>
      </c>
      <c r="N56" s="181"/>
      <c r="O56" s="181"/>
      <c r="P56" s="181">
        <f>'将来負担比率（分子）の構造'!M$52</f>
        <v>11244</v>
      </c>
    </row>
    <row r="57" spans="1:16" x14ac:dyDescent="0.15">
      <c r="A57" s="181" t="s">
        <v>41</v>
      </c>
      <c r="B57" s="181"/>
      <c r="C57" s="181"/>
      <c r="D57" s="181">
        <f>'将来負担比率（分子）の構造'!I$51</f>
        <v>291</v>
      </c>
      <c r="E57" s="181"/>
      <c r="F57" s="181"/>
      <c r="G57" s="181">
        <f>'将来負担比率（分子）の構造'!J$51</f>
        <v>244</v>
      </c>
      <c r="H57" s="181"/>
      <c r="I57" s="181"/>
      <c r="J57" s="181">
        <f>'将来負担比率（分子）の構造'!K$51</f>
        <v>195</v>
      </c>
      <c r="K57" s="181"/>
      <c r="L57" s="181"/>
      <c r="M57" s="181">
        <f>'将来負担比率（分子）の構造'!L$51</f>
        <v>148</v>
      </c>
      <c r="N57" s="181"/>
      <c r="O57" s="181"/>
      <c r="P57" s="181">
        <f>'将来負担比率（分子）の構造'!M$51</f>
        <v>125</v>
      </c>
    </row>
    <row r="58" spans="1:16" x14ac:dyDescent="0.15">
      <c r="A58" s="181" t="s">
        <v>40</v>
      </c>
      <c r="B58" s="181"/>
      <c r="C58" s="181"/>
      <c r="D58" s="181">
        <f>'将来負担比率（分子）の構造'!I$50</f>
        <v>1360</v>
      </c>
      <c r="E58" s="181"/>
      <c r="F58" s="181"/>
      <c r="G58" s="181">
        <f>'将来負担比率（分子）の構造'!J$50</f>
        <v>1208</v>
      </c>
      <c r="H58" s="181"/>
      <c r="I58" s="181"/>
      <c r="J58" s="181">
        <f>'将来負担比率（分子）の構造'!K$50</f>
        <v>1266</v>
      </c>
      <c r="K58" s="181"/>
      <c r="L58" s="181"/>
      <c r="M58" s="181">
        <f>'将来負担比率（分子）の構造'!L$50</f>
        <v>1117</v>
      </c>
      <c r="N58" s="181"/>
      <c r="O58" s="181"/>
      <c r="P58" s="181">
        <f>'将来負担比率（分子）の構造'!M$50</f>
        <v>1765</v>
      </c>
    </row>
    <row r="59" spans="1:16" x14ac:dyDescent="0.15">
      <c r="A59" s="181" t="s">
        <v>38</v>
      </c>
      <c r="B59" s="181">
        <f>'将来負担比率（分子）の構造'!I$49</f>
        <v>21</v>
      </c>
      <c r="C59" s="181"/>
      <c r="D59" s="181"/>
      <c r="E59" s="181">
        <f>'将来負担比率（分子）の構造'!J$49</f>
        <v>18</v>
      </c>
      <c r="F59" s="181"/>
      <c r="G59" s="181"/>
      <c r="H59" s="181">
        <f>'将来負担比率（分子）の構造'!K$49</f>
        <v>80</v>
      </c>
      <c r="I59" s="181"/>
      <c r="J59" s="181"/>
      <c r="K59" s="181">
        <f>'将来負担比率（分子）の構造'!L$49</f>
        <v>52</v>
      </c>
      <c r="L59" s="181"/>
      <c r="M59" s="181"/>
      <c r="N59" s="181">
        <f>'将来負担比率（分子）の構造'!M$49</f>
        <v>59</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1457</v>
      </c>
      <c r="C62" s="181"/>
      <c r="D62" s="181"/>
      <c r="E62" s="181">
        <f>'将来負担比率（分子）の構造'!J$45</f>
        <v>1212</v>
      </c>
      <c r="F62" s="181"/>
      <c r="G62" s="181"/>
      <c r="H62" s="181">
        <f>'将来負担比率（分子）の構造'!K$45</f>
        <v>1122</v>
      </c>
      <c r="I62" s="181"/>
      <c r="J62" s="181"/>
      <c r="K62" s="181">
        <f>'将来負担比率（分子）の構造'!L$45</f>
        <v>1108</v>
      </c>
      <c r="L62" s="181"/>
      <c r="M62" s="181"/>
      <c r="N62" s="181">
        <f>'将来負担比率（分子）の構造'!M$45</f>
        <v>1001</v>
      </c>
      <c r="O62" s="181"/>
      <c r="P62" s="181"/>
    </row>
    <row r="63" spans="1:16" x14ac:dyDescent="0.15">
      <c r="A63" s="181" t="s">
        <v>33</v>
      </c>
      <c r="B63" s="181">
        <f>'将来負担比率（分子）の構造'!I$44</f>
        <v>1692</v>
      </c>
      <c r="C63" s="181"/>
      <c r="D63" s="181"/>
      <c r="E63" s="181">
        <f>'将来負担比率（分子）の構造'!J$44</f>
        <v>1350</v>
      </c>
      <c r="F63" s="181"/>
      <c r="G63" s="181"/>
      <c r="H63" s="181">
        <f>'将来負担比率（分子）の構造'!K$44</f>
        <v>1297</v>
      </c>
      <c r="I63" s="181"/>
      <c r="J63" s="181"/>
      <c r="K63" s="181">
        <f>'将来負担比率（分子）の構造'!L$44</f>
        <v>1237</v>
      </c>
      <c r="L63" s="181"/>
      <c r="M63" s="181"/>
      <c r="N63" s="181">
        <f>'将来負担比率（分子）の構造'!M$44</f>
        <v>1155</v>
      </c>
      <c r="O63" s="181"/>
      <c r="P63" s="181"/>
    </row>
    <row r="64" spans="1:16" x14ac:dyDescent="0.15">
      <c r="A64" s="181" t="s">
        <v>32</v>
      </c>
      <c r="B64" s="181">
        <f>'将来負担比率（分子）の構造'!I$43</f>
        <v>2822</v>
      </c>
      <c r="C64" s="181"/>
      <c r="D64" s="181"/>
      <c r="E64" s="181">
        <f>'将来負担比率（分子）の構造'!J$43</f>
        <v>2441</v>
      </c>
      <c r="F64" s="181"/>
      <c r="G64" s="181"/>
      <c r="H64" s="181">
        <f>'将来負担比率（分子）の構造'!K$43</f>
        <v>2438</v>
      </c>
      <c r="I64" s="181"/>
      <c r="J64" s="181"/>
      <c r="K64" s="181">
        <f>'将来負担比率（分子）の構造'!L$43</f>
        <v>2457</v>
      </c>
      <c r="L64" s="181"/>
      <c r="M64" s="181"/>
      <c r="N64" s="181">
        <f>'将来負担比率（分子）の構造'!M$43</f>
        <v>2467</v>
      </c>
      <c r="O64" s="181"/>
      <c r="P64" s="181"/>
    </row>
    <row r="65" spans="1:16" x14ac:dyDescent="0.15">
      <c r="A65" s="181" t="s">
        <v>31</v>
      </c>
      <c r="B65" s="181">
        <f>'将来負担比率（分子）の構造'!I$42</f>
        <v>27</v>
      </c>
      <c r="C65" s="181"/>
      <c r="D65" s="181"/>
      <c r="E65" s="181">
        <f>'将来負担比率（分子）の構造'!J$42</f>
        <v>17</v>
      </c>
      <c r="F65" s="181"/>
      <c r="G65" s="181"/>
      <c r="H65" s="181">
        <f>'将来負担比率（分子）の構造'!K$42</f>
        <v>6</v>
      </c>
      <c r="I65" s="181"/>
      <c r="J65" s="181"/>
      <c r="K65" s="181">
        <f>'将来負担比率（分子）の構造'!L$42</f>
        <v>5</v>
      </c>
      <c r="L65" s="181"/>
      <c r="M65" s="181"/>
      <c r="N65" s="181">
        <f>'将来負担比率（分子）の構造'!M$42</f>
        <v>4</v>
      </c>
      <c r="O65" s="181"/>
      <c r="P65" s="181"/>
    </row>
    <row r="66" spans="1:16" x14ac:dyDescent="0.15">
      <c r="A66" s="181" t="s">
        <v>30</v>
      </c>
      <c r="B66" s="181">
        <f>'将来負担比率（分子）の構造'!I$41</f>
        <v>7498</v>
      </c>
      <c r="C66" s="181"/>
      <c r="D66" s="181"/>
      <c r="E66" s="181">
        <f>'将来負担比率（分子）の構造'!J$41</f>
        <v>7926</v>
      </c>
      <c r="F66" s="181"/>
      <c r="G66" s="181"/>
      <c r="H66" s="181">
        <f>'将来負担比率（分子）の構造'!K$41</f>
        <v>8347</v>
      </c>
      <c r="I66" s="181"/>
      <c r="J66" s="181"/>
      <c r="K66" s="181">
        <f>'将来負担比率（分子）の構造'!L$41</f>
        <v>8704</v>
      </c>
      <c r="L66" s="181"/>
      <c r="M66" s="181"/>
      <c r="N66" s="181">
        <f>'将来負担比率（分子）の構造'!M$41</f>
        <v>9382</v>
      </c>
      <c r="O66" s="181"/>
      <c r="P66" s="181"/>
    </row>
    <row r="67" spans="1:16" x14ac:dyDescent="0.15">
      <c r="A67" s="181" t="s">
        <v>74</v>
      </c>
      <c r="B67" s="181" t="e">
        <f>NA()</f>
        <v>#N/A</v>
      </c>
      <c r="C67" s="181">
        <f>IF(ISNUMBER('将来負担比率（分子）の構造'!I$53), IF('将来負担比率（分子）の構造'!I$53 &lt; 0, 0, '将来負担比率（分子）の構造'!I$53), NA())</f>
        <v>1451</v>
      </c>
      <c r="D67" s="181" t="e">
        <f>NA()</f>
        <v>#N/A</v>
      </c>
      <c r="E67" s="181" t="e">
        <f>NA()</f>
        <v>#N/A</v>
      </c>
      <c r="F67" s="181">
        <f>IF(ISNUMBER('将来負担比率（分子）の構造'!J$53), IF('将来負担比率（分子）の構造'!J$53 &lt; 0, 0, '将来負担比率（分子）の構造'!J$53), NA())</f>
        <v>688</v>
      </c>
      <c r="G67" s="181" t="e">
        <f>NA()</f>
        <v>#N/A</v>
      </c>
      <c r="H67" s="181" t="e">
        <f>NA()</f>
        <v>#N/A</v>
      </c>
      <c r="I67" s="181">
        <f>IF(ISNUMBER('将来負担比率（分子）の構造'!K$53), IF('将来負担比率（分子）の構造'!K$53 &lt; 0, 0, '将来負担比率（分子）の構造'!K$53), NA())</f>
        <v>1454</v>
      </c>
      <c r="J67" s="181" t="e">
        <f>NA()</f>
        <v>#N/A</v>
      </c>
      <c r="K67" s="181" t="e">
        <f>NA()</f>
        <v>#N/A</v>
      </c>
      <c r="L67" s="181">
        <f>IF(ISNUMBER('将来負担比率（分子）の構造'!L$53), IF('将来負担比率（分子）の構造'!L$53 &lt; 0, 0, '将来負担比率（分子）の構造'!L$53), NA())</f>
        <v>1517</v>
      </c>
      <c r="M67" s="181" t="e">
        <f>NA()</f>
        <v>#N/A</v>
      </c>
      <c r="N67" s="181" t="e">
        <f>NA()</f>
        <v>#N/A</v>
      </c>
      <c r="O67" s="181">
        <f>IF(ISNUMBER('将来負担比率（分子）の構造'!M$53), IF('将来負担比率（分子）の構造'!M$53 &lt; 0, 0, '将来負担比率（分子）の構造'!M$53), NA())</f>
        <v>933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862</v>
      </c>
      <c r="C72" s="185">
        <f>基金残高に係る経年分析!G55</f>
        <v>818</v>
      </c>
      <c r="D72" s="185">
        <f>基金残高に係る経年分析!H55</f>
        <v>1019</v>
      </c>
    </row>
    <row r="73" spans="1:16" x14ac:dyDescent="0.15">
      <c r="A73" s="184" t="s">
        <v>77</v>
      </c>
      <c r="B73" s="185">
        <f>基金残高に係る経年分析!F56</f>
        <v>6</v>
      </c>
      <c r="C73" s="185">
        <f>基金残高に係る経年分析!G56</f>
        <v>6</v>
      </c>
      <c r="D73" s="185">
        <f>基金残高に係る経年分析!H56</f>
        <v>276</v>
      </c>
    </row>
    <row r="74" spans="1:16" x14ac:dyDescent="0.15">
      <c r="A74" s="184" t="s">
        <v>78</v>
      </c>
      <c r="B74" s="185">
        <f>基金残高に係る経年分析!F57</f>
        <v>1412</v>
      </c>
      <c r="C74" s="185">
        <f>基金残高に係る経年分析!G57</f>
        <v>1319</v>
      </c>
      <c r="D74" s="185">
        <f>基金残高に係る経年分析!H57</f>
        <v>842</v>
      </c>
    </row>
  </sheetData>
  <sheetProtection algorithmName="SHA-512" hashValue="vWG55pclRvxTLw0xVsSj8h3faQxSdDt1mJyXCD/qMmxIPaUCKybrYorc8Ag1HRSu8oT+GH8X7ekKqFW87lg0yw==" saltValue="PM8ukVKR2OF79vRTgBoG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2175186</v>
      </c>
      <c r="S5" s="673"/>
      <c r="T5" s="673"/>
      <c r="U5" s="673"/>
      <c r="V5" s="673"/>
      <c r="W5" s="673"/>
      <c r="X5" s="673"/>
      <c r="Y5" s="674"/>
      <c r="Z5" s="675">
        <v>19.600000000000001</v>
      </c>
      <c r="AA5" s="675"/>
      <c r="AB5" s="675"/>
      <c r="AC5" s="675"/>
      <c r="AD5" s="676">
        <v>2175170</v>
      </c>
      <c r="AE5" s="676"/>
      <c r="AF5" s="676"/>
      <c r="AG5" s="676"/>
      <c r="AH5" s="676"/>
      <c r="AI5" s="676"/>
      <c r="AJ5" s="676"/>
      <c r="AK5" s="676"/>
      <c r="AL5" s="677">
        <v>34.700000000000003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2175170</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168386</v>
      </c>
      <c r="S6" s="684"/>
      <c r="T6" s="684"/>
      <c r="U6" s="684"/>
      <c r="V6" s="684"/>
      <c r="W6" s="684"/>
      <c r="X6" s="684"/>
      <c r="Y6" s="685"/>
      <c r="Z6" s="686">
        <v>1.5</v>
      </c>
      <c r="AA6" s="686"/>
      <c r="AB6" s="686"/>
      <c r="AC6" s="686"/>
      <c r="AD6" s="687">
        <v>168386</v>
      </c>
      <c r="AE6" s="687"/>
      <c r="AF6" s="687"/>
      <c r="AG6" s="687"/>
      <c r="AH6" s="687"/>
      <c r="AI6" s="687"/>
      <c r="AJ6" s="687"/>
      <c r="AK6" s="687"/>
      <c r="AL6" s="688">
        <v>2.7</v>
      </c>
      <c r="AM6" s="689"/>
      <c r="AN6" s="689"/>
      <c r="AO6" s="690"/>
      <c r="AP6" s="680" t="s">
        <v>232</v>
      </c>
      <c r="AQ6" s="681"/>
      <c r="AR6" s="681"/>
      <c r="AS6" s="681"/>
      <c r="AT6" s="681"/>
      <c r="AU6" s="681"/>
      <c r="AV6" s="681"/>
      <c r="AW6" s="681"/>
      <c r="AX6" s="681"/>
      <c r="AY6" s="681"/>
      <c r="AZ6" s="681"/>
      <c r="BA6" s="681"/>
      <c r="BB6" s="681"/>
      <c r="BC6" s="681"/>
      <c r="BD6" s="681"/>
      <c r="BE6" s="681"/>
      <c r="BF6" s="682"/>
      <c r="BG6" s="683">
        <v>2175170</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106000</v>
      </c>
      <c r="CS6" s="684"/>
      <c r="CT6" s="684"/>
      <c r="CU6" s="684"/>
      <c r="CV6" s="684"/>
      <c r="CW6" s="684"/>
      <c r="CX6" s="684"/>
      <c r="CY6" s="685"/>
      <c r="CZ6" s="677">
        <v>1</v>
      </c>
      <c r="DA6" s="678"/>
      <c r="DB6" s="678"/>
      <c r="DC6" s="697"/>
      <c r="DD6" s="692" t="s">
        <v>233</v>
      </c>
      <c r="DE6" s="684"/>
      <c r="DF6" s="684"/>
      <c r="DG6" s="684"/>
      <c r="DH6" s="684"/>
      <c r="DI6" s="684"/>
      <c r="DJ6" s="684"/>
      <c r="DK6" s="684"/>
      <c r="DL6" s="684"/>
      <c r="DM6" s="684"/>
      <c r="DN6" s="684"/>
      <c r="DO6" s="684"/>
      <c r="DP6" s="685"/>
      <c r="DQ6" s="692">
        <v>106000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1088</v>
      </c>
      <c r="S7" s="684"/>
      <c r="T7" s="684"/>
      <c r="U7" s="684"/>
      <c r="V7" s="684"/>
      <c r="W7" s="684"/>
      <c r="X7" s="684"/>
      <c r="Y7" s="685"/>
      <c r="Z7" s="686">
        <v>0</v>
      </c>
      <c r="AA7" s="686"/>
      <c r="AB7" s="686"/>
      <c r="AC7" s="686"/>
      <c r="AD7" s="687">
        <v>1088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606133</v>
      </c>
      <c r="BH7" s="684"/>
      <c r="BI7" s="684"/>
      <c r="BJ7" s="684"/>
      <c r="BK7" s="684"/>
      <c r="BL7" s="684"/>
      <c r="BM7" s="684"/>
      <c r="BN7" s="685"/>
      <c r="BO7" s="686">
        <v>27.9</v>
      </c>
      <c r="BP7" s="686"/>
      <c r="BQ7" s="686"/>
      <c r="BR7" s="686"/>
      <c r="BS7" s="687" t="s">
        <v>127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2276755</v>
      </c>
      <c r="CS7" s="684"/>
      <c r="CT7" s="684"/>
      <c r="CU7" s="684"/>
      <c r="CV7" s="684"/>
      <c r="CW7" s="684"/>
      <c r="CX7" s="684"/>
      <c r="CY7" s="685"/>
      <c r="CZ7" s="686">
        <v>21.2</v>
      </c>
      <c r="DA7" s="686"/>
      <c r="DB7" s="686"/>
      <c r="DC7" s="686"/>
      <c r="DD7" s="692">
        <v>896819</v>
      </c>
      <c r="DE7" s="684"/>
      <c r="DF7" s="684"/>
      <c r="DG7" s="684"/>
      <c r="DH7" s="684"/>
      <c r="DI7" s="684"/>
      <c r="DJ7" s="684"/>
      <c r="DK7" s="684"/>
      <c r="DL7" s="684"/>
      <c r="DM7" s="684"/>
      <c r="DN7" s="684"/>
      <c r="DO7" s="684"/>
      <c r="DP7" s="685"/>
      <c r="DQ7" s="692">
        <v>1693615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2577</v>
      </c>
      <c r="S8" s="684"/>
      <c r="T8" s="684"/>
      <c r="U8" s="684"/>
      <c r="V8" s="684"/>
      <c r="W8" s="684"/>
      <c r="X8" s="684"/>
      <c r="Y8" s="685"/>
      <c r="Z8" s="686">
        <v>0</v>
      </c>
      <c r="AA8" s="686"/>
      <c r="AB8" s="686"/>
      <c r="AC8" s="686"/>
      <c r="AD8" s="687">
        <v>2577</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25486</v>
      </c>
      <c r="BH8" s="684"/>
      <c r="BI8" s="684"/>
      <c r="BJ8" s="684"/>
      <c r="BK8" s="684"/>
      <c r="BL8" s="684"/>
      <c r="BM8" s="684"/>
      <c r="BN8" s="685"/>
      <c r="BO8" s="686">
        <v>1.2</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2684733</v>
      </c>
      <c r="CS8" s="684"/>
      <c r="CT8" s="684"/>
      <c r="CU8" s="684"/>
      <c r="CV8" s="684"/>
      <c r="CW8" s="684"/>
      <c r="CX8" s="684"/>
      <c r="CY8" s="685"/>
      <c r="CZ8" s="686">
        <v>25</v>
      </c>
      <c r="DA8" s="686"/>
      <c r="DB8" s="686"/>
      <c r="DC8" s="686"/>
      <c r="DD8" s="692">
        <v>159225</v>
      </c>
      <c r="DE8" s="684"/>
      <c r="DF8" s="684"/>
      <c r="DG8" s="684"/>
      <c r="DH8" s="684"/>
      <c r="DI8" s="684"/>
      <c r="DJ8" s="684"/>
      <c r="DK8" s="684"/>
      <c r="DL8" s="684"/>
      <c r="DM8" s="684"/>
      <c r="DN8" s="684"/>
      <c r="DO8" s="684"/>
      <c r="DP8" s="685"/>
      <c r="DQ8" s="692">
        <v>1375769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1432</v>
      </c>
      <c r="S9" s="684"/>
      <c r="T9" s="684"/>
      <c r="U9" s="684"/>
      <c r="V9" s="684"/>
      <c r="W9" s="684"/>
      <c r="X9" s="684"/>
      <c r="Y9" s="685"/>
      <c r="Z9" s="686">
        <v>0</v>
      </c>
      <c r="AA9" s="686"/>
      <c r="AB9" s="686"/>
      <c r="AC9" s="686"/>
      <c r="AD9" s="687">
        <v>1432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490613</v>
      </c>
      <c r="BH9" s="684"/>
      <c r="BI9" s="684"/>
      <c r="BJ9" s="684"/>
      <c r="BK9" s="684"/>
      <c r="BL9" s="684"/>
      <c r="BM9" s="684"/>
      <c r="BN9" s="685"/>
      <c r="BO9" s="686">
        <v>22.6</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1232248</v>
      </c>
      <c r="CS9" s="684"/>
      <c r="CT9" s="684"/>
      <c r="CU9" s="684"/>
      <c r="CV9" s="684"/>
      <c r="CW9" s="684"/>
      <c r="CX9" s="684"/>
      <c r="CY9" s="685"/>
      <c r="CZ9" s="686">
        <v>11.5</v>
      </c>
      <c r="DA9" s="686"/>
      <c r="DB9" s="686"/>
      <c r="DC9" s="686"/>
      <c r="DD9" s="692">
        <v>12692</v>
      </c>
      <c r="DE9" s="684"/>
      <c r="DF9" s="684"/>
      <c r="DG9" s="684"/>
      <c r="DH9" s="684"/>
      <c r="DI9" s="684"/>
      <c r="DJ9" s="684"/>
      <c r="DK9" s="684"/>
      <c r="DL9" s="684"/>
      <c r="DM9" s="684"/>
      <c r="DN9" s="684"/>
      <c r="DO9" s="684"/>
      <c r="DP9" s="685"/>
      <c r="DQ9" s="692">
        <v>1046701</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245</v>
      </c>
      <c r="AA10" s="686"/>
      <c r="AB10" s="686"/>
      <c r="AC10" s="686"/>
      <c r="AD10" s="687" t="s">
        <v>127</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39178</v>
      </c>
      <c r="BH10" s="684"/>
      <c r="BI10" s="684"/>
      <c r="BJ10" s="684"/>
      <c r="BK10" s="684"/>
      <c r="BL10" s="684"/>
      <c r="BM10" s="684"/>
      <c r="BN10" s="685"/>
      <c r="BO10" s="686">
        <v>1.8</v>
      </c>
      <c r="BP10" s="686"/>
      <c r="BQ10" s="686"/>
      <c r="BR10" s="686"/>
      <c r="BS10" s="692" t="s">
        <v>127</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12883</v>
      </c>
      <c r="CS10" s="684"/>
      <c r="CT10" s="684"/>
      <c r="CU10" s="684"/>
      <c r="CV10" s="684"/>
      <c r="CW10" s="684"/>
      <c r="CX10" s="684"/>
      <c r="CY10" s="685"/>
      <c r="CZ10" s="686">
        <v>0.1</v>
      </c>
      <c r="DA10" s="686"/>
      <c r="DB10" s="686"/>
      <c r="DC10" s="686"/>
      <c r="DD10" s="692">
        <v>517</v>
      </c>
      <c r="DE10" s="684"/>
      <c r="DF10" s="684"/>
      <c r="DG10" s="684"/>
      <c r="DH10" s="684"/>
      <c r="DI10" s="684"/>
      <c r="DJ10" s="684"/>
      <c r="DK10" s="684"/>
      <c r="DL10" s="684"/>
      <c r="DM10" s="684"/>
      <c r="DN10" s="684"/>
      <c r="DO10" s="684"/>
      <c r="DP10" s="685"/>
      <c r="DQ10" s="692">
        <v>12883</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268970</v>
      </c>
      <c r="S11" s="684"/>
      <c r="T11" s="684"/>
      <c r="U11" s="684"/>
      <c r="V11" s="684"/>
      <c r="W11" s="684"/>
      <c r="X11" s="684"/>
      <c r="Y11" s="685"/>
      <c r="Z11" s="688">
        <v>2.4</v>
      </c>
      <c r="AA11" s="689"/>
      <c r="AB11" s="689"/>
      <c r="AC11" s="701"/>
      <c r="AD11" s="692">
        <v>268970</v>
      </c>
      <c r="AE11" s="684"/>
      <c r="AF11" s="684"/>
      <c r="AG11" s="684"/>
      <c r="AH11" s="684"/>
      <c r="AI11" s="684"/>
      <c r="AJ11" s="684"/>
      <c r="AK11" s="685"/>
      <c r="AL11" s="688">
        <v>4.3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50856</v>
      </c>
      <c r="BH11" s="684"/>
      <c r="BI11" s="684"/>
      <c r="BJ11" s="684"/>
      <c r="BK11" s="684"/>
      <c r="BL11" s="684"/>
      <c r="BM11" s="684"/>
      <c r="BN11" s="685"/>
      <c r="BO11" s="686">
        <v>2.2999999999999998</v>
      </c>
      <c r="BP11" s="686"/>
      <c r="BQ11" s="686"/>
      <c r="BR11" s="686"/>
      <c r="BS11" s="692" t="s">
        <v>127</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534900</v>
      </c>
      <c r="CS11" s="684"/>
      <c r="CT11" s="684"/>
      <c r="CU11" s="684"/>
      <c r="CV11" s="684"/>
      <c r="CW11" s="684"/>
      <c r="CX11" s="684"/>
      <c r="CY11" s="685"/>
      <c r="CZ11" s="686">
        <v>5</v>
      </c>
      <c r="DA11" s="686"/>
      <c r="DB11" s="686"/>
      <c r="DC11" s="686"/>
      <c r="DD11" s="692">
        <v>145130</v>
      </c>
      <c r="DE11" s="684"/>
      <c r="DF11" s="684"/>
      <c r="DG11" s="684"/>
      <c r="DH11" s="684"/>
      <c r="DI11" s="684"/>
      <c r="DJ11" s="684"/>
      <c r="DK11" s="684"/>
      <c r="DL11" s="684"/>
      <c r="DM11" s="684"/>
      <c r="DN11" s="684"/>
      <c r="DO11" s="684"/>
      <c r="DP11" s="685"/>
      <c r="DQ11" s="692">
        <v>297727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245</v>
      </c>
      <c r="AA12" s="686"/>
      <c r="AB12" s="686"/>
      <c r="AC12" s="686"/>
      <c r="AD12" s="687" t="s">
        <v>127</v>
      </c>
      <c r="AE12" s="687"/>
      <c r="AF12" s="687"/>
      <c r="AG12" s="687"/>
      <c r="AH12" s="687"/>
      <c r="AI12" s="687"/>
      <c r="AJ12" s="687"/>
      <c r="AK12" s="687"/>
      <c r="AL12" s="688" t="s">
        <v>252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1392996</v>
      </c>
      <c r="BH12" s="684"/>
      <c r="BI12" s="684"/>
      <c r="BJ12" s="684"/>
      <c r="BK12" s="684"/>
      <c r="BL12" s="684"/>
      <c r="BM12" s="684"/>
      <c r="BN12" s="685"/>
      <c r="BO12" s="686">
        <v>64</v>
      </c>
      <c r="BP12" s="686"/>
      <c r="BQ12" s="686"/>
      <c r="BR12" s="686"/>
      <c r="BS12" s="692" t="s">
        <v>245</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227711</v>
      </c>
      <c r="CS12" s="684"/>
      <c r="CT12" s="684"/>
      <c r="CU12" s="684"/>
      <c r="CV12" s="684"/>
      <c r="CW12" s="684"/>
      <c r="CX12" s="684"/>
      <c r="CY12" s="685"/>
      <c r="CZ12" s="686">
        <v>2.1</v>
      </c>
      <c r="DA12" s="686"/>
      <c r="DB12" s="686"/>
      <c r="DC12" s="686"/>
      <c r="DD12" s="692" t="s">
        <v>127</v>
      </c>
      <c r="DE12" s="684"/>
      <c r="DF12" s="684"/>
      <c r="DG12" s="684"/>
      <c r="DH12" s="684"/>
      <c r="DI12" s="684"/>
      <c r="DJ12" s="684"/>
      <c r="DK12" s="684"/>
      <c r="DL12" s="684"/>
      <c r="DM12" s="684"/>
      <c r="DN12" s="684"/>
      <c r="DO12" s="684"/>
      <c r="DP12" s="685"/>
      <c r="DQ12" s="692">
        <v>124567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233</v>
      </c>
      <c r="AE13" s="687"/>
      <c r="AF13" s="687"/>
      <c r="AG13" s="687"/>
      <c r="AH13" s="687"/>
      <c r="AI13" s="687"/>
      <c r="AJ13" s="687"/>
      <c r="AK13" s="687"/>
      <c r="AL13" s="688" t="s">
        <v>245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1368791</v>
      </c>
      <c r="BH13" s="684"/>
      <c r="BI13" s="684"/>
      <c r="BJ13" s="684"/>
      <c r="BK13" s="684"/>
      <c r="BL13" s="684"/>
      <c r="BM13" s="684"/>
      <c r="BN13" s="685"/>
      <c r="BO13" s="686">
        <v>62.9</v>
      </c>
      <c r="BP13" s="686"/>
      <c r="BQ13" s="686"/>
      <c r="BR13" s="686"/>
      <c r="BS13" s="692" t="s">
        <v>127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1299238</v>
      </c>
      <c r="CS13" s="684"/>
      <c r="CT13" s="684"/>
      <c r="CU13" s="684"/>
      <c r="CV13" s="684"/>
      <c r="CW13" s="684"/>
      <c r="CX13" s="684"/>
      <c r="CY13" s="685"/>
      <c r="CZ13" s="686">
        <v>12.1</v>
      </c>
      <c r="DA13" s="686"/>
      <c r="DB13" s="686"/>
      <c r="DC13" s="686"/>
      <c r="DD13" s="692">
        <v>747688</v>
      </c>
      <c r="DE13" s="684"/>
      <c r="DF13" s="684"/>
      <c r="DG13" s="684"/>
      <c r="DH13" s="684"/>
      <c r="DI13" s="684"/>
      <c r="DJ13" s="684"/>
      <c r="DK13" s="684"/>
      <c r="DL13" s="684"/>
      <c r="DM13" s="684"/>
      <c r="DN13" s="684"/>
      <c r="DO13" s="684"/>
      <c r="DP13" s="685"/>
      <c r="DQ13" s="692">
        <v>554032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24277</v>
      </c>
      <c r="S14" s="684"/>
      <c r="T14" s="684"/>
      <c r="U14" s="684"/>
      <c r="V14" s="684"/>
      <c r="W14" s="684"/>
      <c r="X14" s="684"/>
      <c r="Y14" s="685"/>
      <c r="Z14" s="686">
        <v>0.2</v>
      </c>
      <c r="AA14" s="686"/>
      <c r="AB14" s="686"/>
      <c r="AC14" s="686"/>
      <c r="AD14" s="687">
        <v>24277</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56665</v>
      </c>
      <c r="BH14" s="684"/>
      <c r="BI14" s="684"/>
      <c r="BJ14" s="684"/>
      <c r="BK14" s="684"/>
      <c r="BL14" s="684"/>
      <c r="BM14" s="684"/>
      <c r="BN14" s="685"/>
      <c r="BO14" s="686">
        <v>2.6</v>
      </c>
      <c r="BP14" s="686"/>
      <c r="BQ14" s="686"/>
      <c r="BR14" s="686"/>
      <c r="BS14" s="692" t="s">
        <v>245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381282</v>
      </c>
      <c r="CS14" s="684"/>
      <c r="CT14" s="684"/>
      <c r="CU14" s="684"/>
      <c r="CV14" s="684"/>
      <c r="CW14" s="684"/>
      <c r="CX14" s="684"/>
      <c r="CY14" s="685"/>
      <c r="CZ14" s="686">
        <v>3.6</v>
      </c>
      <c r="DA14" s="686"/>
      <c r="DB14" s="686"/>
      <c r="DC14" s="686"/>
      <c r="DD14" s="692">
        <v>29040</v>
      </c>
      <c r="DE14" s="684"/>
      <c r="DF14" s="684"/>
      <c r="DG14" s="684"/>
      <c r="DH14" s="684"/>
      <c r="DI14" s="684"/>
      <c r="DJ14" s="684"/>
      <c r="DK14" s="684"/>
      <c r="DL14" s="684"/>
      <c r="DM14" s="684"/>
      <c r="DN14" s="684"/>
      <c r="DO14" s="684"/>
      <c r="DP14" s="685"/>
      <c r="DQ14" s="692">
        <v>381282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245</v>
      </c>
      <c r="AE15" s="687"/>
      <c r="AF15" s="687"/>
      <c r="AG15" s="687"/>
      <c r="AH15" s="687"/>
      <c r="AI15" s="687"/>
      <c r="AJ15" s="687"/>
      <c r="AK15" s="687"/>
      <c r="AL15" s="688" t="s">
        <v>245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119376</v>
      </c>
      <c r="BH15" s="684"/>
      <c r="BI15" s="684"/>
      <c r="BJ15" s="684"/>
      <c r="BK15" s="684"/>
      <c r="BL15" s="684"/>
      <c r="BM15" s="684"/>
      <c r="BN15" s="685"/>
      <c r="BO15" s="686">
        <v>5.5</v>
      </c>
      <c r="BP15" s="686"/>
      <c r="BQ15" s="686"/>
      <c r="BR15" s="686"/>
      <c r="BS15" s="692" t="s">
        <v>233</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1007117</v>
      </c>
      <c r="CS15" s="684"/>
      <c r="CT15" s="684"/>
      <c r="CU15" s="684"/>
      <c r="CV15" s="684"/>
      <c r="CW15" s="684"/>
      <c r="CX15" s="684"/>
      <c r="CY15" s="685"/>
      <c r="CZ15" s="686">
        <v>9.4</v>
      </c>
      <c r="DA15" s="686"/>
      <c r="DB15" s="686"/>
      <c r="DC15" s="686"/>
      <c r="DD15" s="692">
        <v>265480</v>
      </c>
      <c r="DE15" s="684"/>
      <c r="DF15" s="684"/>
      <c r="DG15" s="684"/>
      <c r="DH15" s="684"/>
      <c r="DI15" s="684"/>
      <c r="DJ15" s="684"/>
      <c r="DK15" s="684"/>
      <c r="DL15" s="684"/>
      <c r="DM15" s="684"/>
      <c r="DN15" s="684"/>
      <c r="DO15" s="684"/>
      <c r="DP15" s="685"/>
      <c r="DQ15" s="692">
        <v>733479</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5122</v>
      </c>
      <c r="S16" s="684"/>
      <c r="T16" s="684"/>
      <c r="U16" s="684"/>
      <c r="V16" s="684"/>
      <c r="W16" s="684"/>
      <c r="X16" s="684"/>
      <c r="Y16" s="685"/>
      <c r="Z16" s="686">
        <v>0</v>
      </c>
      <c r="AA16" s="686"/>
      <c r="AB16" s="686"/>
      <c r="AC16" s="686"/>
      <c r="AD16" s="687">
        <v>5122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27</v>
      </c>
      <c r="CS16" s="684"/>
      <c r="CT16" s="684"/>
      <c r="CU16" s="684"/>
      <c r="CV16" s="684"/>
      <c r="CW16" s="684"/>
      <c r="CX16" s="684"/>
      <c r="CY16" s="685"/>
      <c r="CZ16" s="686">
        <v>0</v>
      </c>
      <c r="DA16" s="686"/>
      <c r="DB16" s="686"/>
      <c r="DC16" s="686"/>
      <c r="DD16" s="692" t="s">
        <v>127</v>
      </c>
      <c r="DE16" s="684"/>
      <c r="DF16" s="684"/>
      <c r="DG16" s="684"/>
      <c r="DH16" s="684"/>
      <c r="DI16" s="684"/>
      <c r="DJ16" s="684"/>
      <c r="DK16" s="684"/>
      <c r="DL16" s="684"/>
      <c r="DM16" s="684"/>
      <c r="DN16" s="684"/>
      <c r="DO16" s="684"/>
      <c r="DP16" s="685"/>
      <c r="DQ16" s="692">
        <v>27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18432</v>
      </c>
      <c r="S17" s="684"/>
      <c r="T17" s="684"/>
      <c r="U17" s="684"/>
      <c r="V17" s="684"/>
      <c r="W17" s="684"/>
      <c r="X17" s="684"/>
      <c r="Y17" s="685"/>
      <c r="Z17" s="686">
        <v>0.2</v>
      </c>
      <c r="AA17" s="686"/>
      <c r="AB17" s="686"/>
      <c r="AC17" s="686"/>
      <c r="AD17" s="687">
        <v>18432</v>
      </c>
      <c r="AE17" s="687"/>
      <c r="AF17" s="687"/>
      <c r="AG17" s="687"/>
      <c r="AH17" s="687"/>
      <c r="AI17" s="687"/>
      <c r="AJ17" s="687"/>
      <c r="AK17" s="687"/>
      <c r="AL17" s="688">
        <v>0.3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971119</v>
      </c>
      <c r="CS17" s="684"/>
      <c r="CT17" s="684"/>
      <c r="CU17" s="684"/>
      <c r="CV17" s="684"/>
      <c r="CW17" s="684"/>
      <c r="CX17" s="684"/>
      <c r="CY17" s="685"/>
      <c r="CZ17" s="686">
        <v>9</v>
      </c>
      <c r="DA17" s="686"/>
      <c r="DB17" s="686"/>
      <c r="DC17" s="686"/>
      <c r="DD17" s="692" t="s">
        <v>127</v>
      </c>
      <c r="DE17" s="684"/>
      <c r="DF17" s="684"/>
      <c r="DG17" s="684"/>
      <c r="DH17" s="684"/>
      <c r="DI17" s="684"/>
      <c r="DJ17" s="684"/>
      <c r="DK17" s="684"/>
      <c r="DL17" s="684"/>
      <c r="DM17" s="684"/>
      <c r="DN17" s="684"/>
      <c r="DO17" s="684"/>
      <c r="DP17" s="685"/>
      <c r="DQ17" s="692">
        <v>936120</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6531</v>
      </c>
      <c r="S18" s="684"/>
      <c r="T18" s="684"/>
      <c r="U18" s="684"/>
      <c r="V18" s="684"/>
      <c r="W18" s="684"/>
      <c r="X18" s="684"/>
      <c r="Y18" s="685"/>
      <c r="Z18" s="686">
        <v>0.1</v>
      </c>
      <c r="AA18" s="686"/>
      <c r="AB18" s="686"/>
      <c r="AC18" s="686"/>
      <c r="AD18" s="687">
        <v>6531</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127</v>
      </c>
      <c r="BP18" s="686"/>
      <c r="BQ18" s="686"/>
      <c r="BR18" s="686"/>
      <c r="BS18" s="692" t="s">
        <v>272</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245</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2615</v>
      </c>
      <c r="S19" s="684"/>
      <c r="T19" s="684"/>
      <c r="U19" s="684"/>
      <c r="V19" s="684"/>
      <c r="W19" s="684"/>
      <c r="X19" s="684"/>
      <c r="Y19" s="685"/>
      <c r="Z19" s="686">
        <v>0</v>
      </c>
      <c r="AA19" s="686"/>
      <c r="AB19" s="686"/>
      <c r="AC19" s="686"/>
      <c r="AD19" s="687">
        <v>2615</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16</v>
      </c>
      <c r="BH19" s="684"/>
      <c r="BI19" s="684"/>
      <c r="BJ19" s="684"/>
      <c r="BK19" s="684"/>
      <c r="BL19" s="684"/>
      <c r="BM19" s="684"/>
      <c r="BN19" s="685"/>
      <c r="BO19" s="686">
        <v>0</v>
      </c>
      <c r="BP19" s="686"/>
      <c r="BQ19" s="686"/>
      <c r="BR19" s="686"/>
      <c r="BS19" s="692" t="s">
        <v>127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233</v>
      </c>
      <c r="DA19" s="686"/>
      <c r="DB19" s="686"/>
      <c r="DC19" s="686"/>
      <c r="DD19" s="692" t="s">
        <v>127</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404</v>
      </c>
      <c r="S20" s="684"/>
      <c r="T20" s="684"/>
      <c r="U20" s="684"/>
      <c r="V20" s="684"/>
      <c r="W20" s="684"/>
      <c r="X20" s="684"/>
      <c r="Y20" s="685"/>
      <c r="Z20" s="686">
        <v>0</v>
      </c>
      <c r="AA20" s="686"/>
      <c r="AB20" s="686"/>
      <c r="AC20" s="686"/>
      <c r="AD20" s="687">
        <v>404</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16</v>
      </c>
      <c r="BH20" s="684"/>
      <c r="BI20" s="684"/>
      <c r="BJ20" s="684"/>
      <c r="BK20" s="684"/>
      <c r="BL20" s="684"/>
      <c r="BM20" s="684"/>
      <c r="BN20" s="685"/>
      <c r="BO20" s="686">
        <v>0</v>
      </c>
      <c r="BP20" s="686"/>
      <c r="BQ20" s="686"/>
      <c r="BR20" s="686"/>
      <c r="BS20" s="692" t="s">
        <v>127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10734013</v>
      </c>
      <c r="CS20" s="684"/>
      <c r="CT20" s="684"/>
      <c r="CU20" s="684"/>
      <c r="CV20" s="684"/>
      <c r="CW20" s="684"/>
      <c r="CX20" s="684"/>
      <c r="CY20" s="685"/>
      <c r="CZ20" s="686">
        <v>100</v>
      </c>
      <c r="DA20" s="686"/>
      <c r="DB20" s="686"/>
      <c r="DC20" s="686"/>
      <c r="DD20" s="692">
        <v>2256591</v>
      </c>
      <c r="DE20" s="684"/>
      <c r="DF20" s="684"/>
      <c r="DG20" s="684"/>
      <c r="DH20" s="684"/>
      <c r="DI20" s="684"/>
      <c r="DJ20" s="684"/>
      <c r="DK20" s="684"/>
      <c r="DL20" s="684"/>
      <c r="DM20" s="684"/>
      <c r="DN20" s="684"/>
      <c r="DO20" s="684"/>
      <c r="DP20" s="685"/>
      <c r="DQ20" s="692">
        <v>7262202</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8882</v>
      </c>
      <c r="S21" s="684"/>
      <c r="T21" s="684"/>
      <c r="U21" s="684"/>
      <c r="V21" s="684"/>
      <c r="W21" s="684"/>
      <c r="X21" s="684"/>
      <c r="Y21" s="685"/>
      <c r="Z21" s="686">
        <v>0.1</v>
      </c>
      <c r="AA21" s="686"/>
      <c r="AB21" s="686"/>
      <c r="AC21" s="686"/>
      <c r="AD21" s="687">
        <v>8882</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3943168</v>
      </c>
      <c r="S22" s="684"/>
      <c r="T22" s="684"/>
      <c r="U22" s="684"/>
      <c r="V22" s="684"/>
      <c r="W22" s="684"/>
      <c r="X22" s="684"/>
      <c r="Y22" s="685"/>
      <c r="Z22" s="686">
        <v>35.5</v>
      </c>
      <c r="AA22" s="686"/>
      <c r="AB22" s="686"/>
      <c r="AC22" s="686"/>
      <c r="AD22" s="687">
        <v>3585856</v>
      </c>
      <c r="AE22" s="687"/>
      <c r="AF22" s="687"/>
      <c r="AG22" s="687"/>
      <c r="AH22" s="687"/>
      <c r="AI22" s="687"/>
      <c r="AJ22" s="687"/>
      <c r="AK22" s="687"/>
      <c r="AL22" s="688">
        <v>57.2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245</v>
      </c>
      <c r="BP22" s="686"/>
      <c r="BQ22" s="686"/>
      <c r="BR22" s="686"/>
      <c r="BS22" s="692" t="s">
        <v>127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3585856</v>
      </c>
      <c r="S23" s="684"/>
      <c r="T23" s="684"/>
      <c r="U23" s="684"/>
      <c r="V23" s="684"/>
      <c r="W23" s="684"/>
      <c r="X23" s="684"/>
      <c r="Y23" s="685"/>
      <c r="Z23" s="686">
        <v>32.299999999999997</v>
      </c>
      <c r="AA23" s="686"/>
      <c r="AB23" s="686"/>
      <c r="AC23" s="686"/>
      <c r="AD23" s="687">
        <v>3585856</v>
      </c>
      <c r="AE23" s="687"/>
      <c r="AF23" s="687"/>
      <c r="AG23" s="687"/>
      <c r="AH23" s="687"/>
      <c r="AI23" s="687"/>
      <c r="AJ23" s="687"/>
      <c r="AK23" s="687"/>
      <c r="AL23" s="688">
        <v>57.2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16</v>
      </c>
      <c r="BH23" s="684"/>
      <c r="BI23" s="684"/>
      <c r="BJ23" s="684"/>
      <c r="BK23" s="684"/>
      <c r="BL23" s="684"/>
      <c r="BM23" s="684"/>
      <c r="BN23" s="685"/>
      <c r="BO23" s="686">
        <v>0</v>
      </c>
      <c r="BP23" s="686"/>
      <c r="BQ23" s="686"/>
      <c r="BR23" s="686"/>
      <c r="BS23" s="692" t="s">
        <v>233</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357312</v>
      </c>
      <c r="S24" s="684"/>
      <c r="T24" s="684"/>
      <c r="U24" s="684"/>
      <c r="V24" s="684"/>
      <c r="W24" s="684"/>
      <c r="X24" s="684"/>
      <c r="Y24" s="685"/>
      <c r="Z24" s="686">
        <v>3.2</v>
      </c>
      <c r="AA24" s="686"/>
      <c r="AB24" s="686"/>
      <c r="AC24" s="686"/>
      <c r="AD24" s="687" t="s">
        <v>245</v>
      </c>
      <c r="AE24" s="687"/>
      <c r="AF24" s="687"/>
      <c r="AG24" s="687"/>
      <c r="AH24" s="687"/>
      <c r="AI24" s="687"/>
      <c r="AJ24" s="687"/>
      <c r="AK24" s="687"/>
      <c r="AL24" s="688" t="s">
        <v>245</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127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3529669</v>
      </c>
      <c r="CS24" s="673"/>
      <c r="CT24" s="673"/>
      <c r="CU24" s="673"/>
      <c r="CV24" s="673"/>
      <c r="CW24" s="673"/>
      <c r="CX24" s="673"/>
      <c r="CY24" s="674"/>
      <c r="CZ24" s="677">
        <v>32.9</v>
      </c>
      <c r="DA24" s="678"/>
      <c r="DB24" s="678"/>
      <c r="DC24" s="697"/>
      <c r="DD24" s="717">
        <v>2565699</v>
      </c>
      <c r="DE24" s="673"/>
      <c r="DF24" s="673"/>
      <c r="DG24" s="673"/>
      <c r="DH24" s="673"/>
      <c r="DI24" s="673"/>
      <c r="DJ24" s="673"/>
      <c r="DK24" s="674"/>
      <c r="DL24" s="717">
        <v>2484821</v>
      </c>
      <c r="DM24" s="673"/>
      <c r="DN24" s="673"/>
      <c r="DO24" s="673"/>
      <c r="DP24" s="673"/>
      <c r="DQ24" s="673"/>
      <c r="DR24" s="673"/>
      <c r="DS24" s="673"/>
      <c r="DT24" s="673"/>
      <c r="DU24" s="673"/>
      <c r="DV24" s="674"/>
      <c r="DW24" s="677">
        <v>38.299999999999997</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245</v>
      </c>
      <c r="BP25" s="686"/>
      <c r="BQ25" s="686"/>
      <c r="BR25" s="686"/>
      <c r="BS25" s="692" t="s">
        <v>127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1278784</v>
      </c>
      <c r="CS25" s="720"/>
      <c r="CT25" s="720"/>
      <c r="CU25" s="720"/>
      <c r="CV25" s="720"/>
      <c r="CW25" s="720"/>
      <c r="CX25" s="720"/>
      <c r="CY25" s="721"/>
      <c r="CZ25" s="688">
        <v>11.9</v>
      </c>
      <c r="DA25" s="718"/>
      <c r="DB25" s="718"/>
      <c r="DC25" s="722"/>
      <c r="DD25" s="692">
        <v>1220461</v>
      </c>
      <c r="DE25" s="720"/>
      <c r="DF25" s="720"/>
      <c r="DG25" s="720"/>
      <c r="DH25" s="720"/>
      <c r="DI25" s="720"/>
      <c r="DJ25" s="720"/>
      <c r="DK25" s="721"/>
      <c r="DL25" s="692">
        <v>1139724</v>
      </c>
      <c r="DM25" s="720"/>
      <c r="DN25" s="720"/>
      <c r="DO25" s="720"/>
      <c r="DP25" s="720"/>
      <c r="DQ25" s="720"/>
      <c r="DR25" s="720"/>
      <c r="DS25" s="720"/>
      <c r="DT25" s="720"/>
      <c r="DU25" s="720"/>
      <c r="DV25" s="721"/>
      <c r="DW25" s="688">
        <v>17.600000000000001</v>
      </c>
      <c r="DX25" s="718"/>
      <c r="DY25" s="718"/>
      <c r="DZ25" s="718"/>
      <c r="EA25" s="718"/>
      <c r="EB25" s="718"/>
      <c r="EC25" s="719"/>
    </row>
    <row r="26" spans="2:133" ht="11.25" customHeight="1" x14ac:dyDescent="0.15">
      <c r="B26" s="680" t="s">
        <v>298</v>
      </c>
      <c r="C26" s="681"/>
      <c r="D26" s="681"/>
      <c r="E26" s="681"/>
      <c r="F26" s="681"/>
      <c r="G26" s="681"/>
      <c r="H26" s="681"/>
      <c r="I26" s="681"/>
      <c r="J26" s="681"/>
      <c r="K26" s="681"/>
      <c r="L26" s="681"/>
      <c r="M26" s="681"/>
      <c r="N26" s="681"/>
      <c r="O26" s="681"/>
      <c r="P26" s="681"/>
      <c r="Q26" s="682"/>
      <c r="R26" s="683">
        <v>6608638</v>
      </c>
      <c r="S26" s="684"/>
      <c r="T26" s="684"/>
      <c r="U26" s="684"/>
      <c r="V26" s="684"/>
      <c r="W26" s="684"/>
      <c r="X26" s="684"/>
      <c r="Y26" s="685"/>
      <c r="Z26" s="686">
        <v>59.5</v>
      </c>
      <c r="AA26" s="686"/>
      <c r="AB26" s="686"/>
      <c r="AC26" s="686"/>
      <c r="AD26" s="687">
        <v>6251310</v>
      </c>
      <c r="AE26" s="687"/>
      <c r="AF26" s="687"/>
      <c r="AG26" s="687"/>
      <c r="AH26" s="687"/>
      <c r="AI26" s="687"/>
      <c r="AJ26" s="687"/>
      <c r="AK26" s="687"/>
      <c r="AL26" s="688">
        <v>99.7</v>
      </c>
      <c r="AM26" s="689"/>
      <c r="AN26" s="689"/>
      <c r="AO26" s="690"/>
      <c r="AP26" s="702" t="s">
        <v>299</v>
      </c>
      <c r="AQ26" s="729"/>
      <c r="AR26" s="729"/>
      <c r="AS26" s="729"/>
      <c r="AT26" s="729"/>
      <c r="AU26" s="729"/>
      <c r="AV26" s="729"/>
      <c r="AW26" s="729"/>
      <c r="AX26" s="729"/>
      <c r="AY26" s="729"/>
      <c r="AZ26" s="729"/>
      <c r="BA26" s="729"/>
      <c r="BB26" s="729"/>
      <c r="BC26" s="729"/>
      <c r="BD26" s="729"/>
      <c r="BE26" s="729"/>
      <c r="BF26" s="704"/>
      <c r="BG26" s="683" t="s">
        <v>272</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803011</v>
      </c>
      <c r="CS26" s="684"/>
      <c r="CT26" s="684"/>
      <c r="CU26" s="684"/>
      <c r="CV26" s="684"/>
      <c r="CW26" s="684"/>
      <c r="CX26" s="684"/>
      <c r="CY26" s="685"/>
      <c r="CZ26" s="688">
        <v>7.5</v>
      </c>
      <c r="DA26" s="718"/>
      <c r="DB26" s="718"/>
      <c r="DC26" s="722"/>
      <c r="DD26" s="692">
        <v>802833</v>
      </c>
      <c r="DE26" s="684"/>
      <c r="DF26" s="684"/>
      <c r="DG26" s="684"/>
      <c r="DH26" s="684"/>
      <c r="DI26" s="684"/>
      <c r="DJ26" s="684"/>
      <c r="DK26" s="685"/>
      <c r="DL26" s="692" t="s">
        <v>127</v>
      </c>
      <c r="DM26" s="684"/>
      <c r="DN26" s="684"/>
      <c r="DO26" s="684"/>
      <c r="DP26" s="684"/>
      <c r="DQ26" s="684"/>
      <c r="DR26" s="684"/>
      <c r="DS26" s="684"/>
      <c r="DT26" s="684"/>
      <c r="DU26" s="684"/>
      <c r="DV26" s="685"/>
      <c r="DW26" s="688" t="s">
        <v>245</v>
      </c>
      <c r="DX26" s="718"/>
      <c r="DY26" s="718"/>
      <c r="DZ26" s="718"/>
      <c r="EA26" s="718"/>
      <c r="EB26" s="718"/>
      <c r="EC26" s="719"/>
    </row>
    <row r="27" spans="2:133" ht="11.25" customHeight="1" x14ac:dyDescent="0.15">
      <c r="B27" s="680" t="s">
        <v>301</v>
      </c>
      <c r="C27" s="681"/>
      <c r="D27" s="681"/>
      <c r="E27" s="681"/>
      <c r="F27" s="681"/>
      <c r="G27" s="681"/>
      <c r="H27" s="681"/>
      <c r="I27" s="681"/>
      <c r="J27" s="681"/>
      <c r="K27" s="681"/>
      <c r="L27" s="681"/>
      <c r="M27" s="681"/>
      <c r="N27" s="681"/>
      <c r="O27" s="681"/>
      <c r="P27" s="681"/>
      <c r="Q27" s="682"/>
      <c r="R27" s="683">
        <v>2116</v>
      </c>
      <c r="S27" s="684"/>
      <c r="T27" s="684"/>
      <c r="U27" s="684"/>
      <c r="V27" s="684"/>
      <c r="W27" s="684"/>
      <c r="X27" s="684"/>
      <c r="Y27" s="685"/>
      <c r="Z27" s="686">
        <v>0</v>
      </c>
      <c r="AA27" s="686"/>
      <c r="AB27" s="686"/>
      <c r="AC27" s="686"/>
      <c r="AD27" s="687">
        <v>2116</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2175186</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1279766</v>
      </c>
      <c r="CS27" s="720"/>
      <c r="CT27" s="720"/>
      <c r="CU27" s="720"/>
      <c r="CV27" s="720"/>
      <c r="CW27" s="720"/>
      <c r="CX27" s="720"/>
      <c r="CY27" s="721"/>
      <c r="CZ27" s="688">
        <v>11.9</v>
      </c>
      <c r="DA27" s="718"/>
      <c r="DB27" s="718"/>
      <c r="DC27" s="722"/>
      <c r="DD27" s="692">
        <v>409118</v>
      </c>
      <c r="DE27" s="720"/>
      <c r="DF27" s="720"/>
      <c r="DG27" s="720"/>
      <c r="DH27" s="720"/>
      <c r="DI27" s="720"/>
      <c r="DJ27" s="720"/>
      <c r="DK27" s="721"/>
      <c r="DL27" s="692">
        <v>408977</v>
      </c>
      <c r="DM27" s="720"/>
      <c r="DN27" s="720"/>
      <c r="DO27" s="720"/>
      <c r="DP27" s="720"/>
      <c r="DQ27" s="720"/>
      <c r="DR27" s="720"/>
      <c r="DS27" s="720"/>
      <c r="DT27" s="720"/>
      <c r="DU27" s="720"/>
      <c r="DV27" s="721"/>
      <c r="DW27" s="688">
        <v>6.3</v>
      </c>
      <c r="DX27" s="718"/>
      <c r="DY27" s="718"/>
      <c r="DZ27" s="718"/>
      <c r="EA27" s="718"/>
      <c r="EB27" s="718"/>
      <c r="EC27" s="719"/>
    </row>
    <row r="28" spans="2:133" ht="11.25" customHeight="1" x14ac:dyDescent="0.15">
      <c r="B28" s="680" t="s">
        <v>304</v>
      </c>
      <c r="C28" s="681"/>
      <c r="D28" s="681"/>
      <c r="E28" s="681"/>
      <c r="F28" s="681"/>
      <c r="G28" s="681"/>
      <c r="H28" s="681"/>
      <c r="I28" s="681"/>
      <c r="J28" s="681"/>
      <c r="K28" s="681"/>
      <c r="L28" s="681"/>
      <c r="M28" s="681"/>
      <c r="N28" s="681"/>
      <c r="O28" s="681"/>
      <c r="P28" s="681"/>
      <c r="Q28" s="682"/>
      <c r="R28" s="683">
        <v>15015</v>
      </c>
      <c r="S28" s="684"/>
      <c r="T28" s="684"/>
      <c r="U28" s="684"/>
      <c r="V28" s="684"/>
      <c r="W28" s="684"/>
      <c r="X28" s="684"/>
      <c r="Y28" s="685"/>
      <c r="Z28" s="686">
        <v>0.1</v>
      </c>
      <c r="AA28" s="686"/>
      <c r="AB28" s="686"/>
      <c r="AC28" s="686"/>
      <c r="AD28" s="687">
        <v>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971119</v>
      </c>
      <c r="CS28" s="684"/>
      <c r="CT28" s="684"/>
      <c r="CU28" s="684"/>
      <c r="CV28" s="684"/>
      <c r="CW28" s="684"/>
      <c r="CX28" s="684"/>
      <c r="CY28" s="685"/>
      <c r="CZ28" s="688">
        <v>9</v>
      </c>
      <c r="DA28" s="718"/>
      <c r="DB28" s="718"/>
      <c r="DC28" s="722"/>
      <c r="DD28" s="692">
        <v>936120</v>
      </c>
      <c r="DE28" s="684"/>
      <c r="DF28" s="684"/>
      <c r="DG28" s="684"/>
      <c r="DH28" s="684"/>
      <c r="DI28" s="684"/>
      <c r="DJ28" s="684"/>
      <c r="DK28" s="685"/>
      <c r="DL28" s="692">
        <v>936120</v>
      </c>
      <c r="DM28" s="684"/>
      <c r="DN28" s="684"/>
      <c r="DO28" s="684"/>
      <c r="DP28" s="684"/>
      <c r="DQ28" s="684"/>
      <c r="DR28" s="684"/>
      <c r="DS28" s="684"/>
      <c r="DT28" s="684"/>
      <c r="DU28" s="684"/>
      <c r="DV28" s="685"/>
      <c r="DW28" s="688">
        <v>14.4</v>
      </c>
      <c r="DX28" s="718"/>
      <c r="DY28" s="718"/>
      <c r="DZ28" s="718"/>
      <c r="EA28" s="718"/>
      <c r="EB28" s="718"/>
      <c r="EC28" s="719"/>
    </row>
    <row r="29" spans="2:133" ht="11.25" customHeight="1" x14ac:dyDescent="0.15">
      <c r="B29" s="680" t="s">
        <v>306</v>
      </c>
      <c r="C29" s="681"/>
      <c r="D29" s="681"/>
      <c r="E29" s="681"/>
      <c r="F29" s="681"/>
      <c r="G29" s="681"/>
      <c r="H29" s="681"/>
      <c r="I29" s="681"/>
      <c r="J29" s="681"/>
      <c r="K29" s="681"/>
      <c r="L29" s="681"/>
      <c r="M29" s="681"/>
      <c r="N29" s="681"/>
      <c r="O29" s="681"/>
      <c r="P29" s="681"/>
      <c r="Q29" s="682"/>
      <c r="R29" s="683">
        <v>160651</v>
      </c>
      <c r="S29" s="684"/>
      <c r="T29" s="684"/>
      <c r="U29" s="684"/>
      <c r="V29" s="684"/>
      <c r="W29" s="684"/>
      <c r="X29" s="684"/>
      <c r="Y29" s="685"/>
      <c r="Z29" s="686">
        <v>1.4</v>
      </c>
      <c r="AA29" s="686"/>
      <c r="AB29" s="686"/>
      <c r="AC29" s="686"/>
      <c r="AD29" s="687">
        <v>4509</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69</v>
      </c>
      <c r="CG29" s="699"/>
      <c r="CH29" s="699"/>
      <c r="CI29" s="699"/>
      <c r="CJ29" s="699"/>
      <c r="CK29" s="699"/>
      <c r="CL29" s="699"/>
      <c r="CM29" s="699"/>
      <c r="CN29" s="699"/>
      <c r="CO29" s="699"/>
      <c r="CP29" s="699"/>
      <c r="CQ29" s="700"/>
      <c r="CR29" s="683">
        <v>971063</v>
      </c>
      <c r="CS29" s="720"/>
      <c r="CT29" s="720"/>
      <c r="CU29" s="720"/>
      <c r="CV29" s="720"/>
      <c r="CW29" s="720"/>
      <c r="CX29" s="720"/>
      <c r="CY29" s="721"/>
      <c r="CZ29" s="688">
        <v>9</v>
      </c>
      <c r="DA29" s="718"/>
      <c r="DB29" s="718"/>
      <c r="DC29" s="722"/>
      <c r="DD29" s="692">
        <v>936064</v>
      </c>
      <c r="DE29" s="720"/>
      <c r="DF29" s="720"/>
      <c r="DG29" s="720"/>
      <c r="DH29" s="720"/>
      <c r="DI29" s="720"/>
      <c r="DJ29" s="720"/>
      <c r="DK29" s="721"/>
      <c r="DL29" s="692">
        <v>936064</v>
      </c>
      <c r="DM29" s="720"/>
      <c r="DN29" s="720"/>
      <c r="DO29" s="720"/>
      <c r="DP29" s="720"/>
      <c r="DQ29" s="720"/>
      <c r="DR29" s="720"/>
      <c r="DS29" s="720"/>
      <c r="DT29" s="720"/>
      <c r="DU29" s="720"/>
      <c r="DV29" s="721"/>
      <c r="DW29" s="688">
        <v>14.4</v>
      </c>
      <c r="DX29" s="718"/>
      <c r="DY29" s="718"/>
      <c r="DZ29" s="718"/>
      <c r="EA29" s="718"/>
      <c r="EB29" s="718"/>
      <c r="EC29" s="719"/>
    </row>
    <row r="30" spans="2:133" ht="11.25" customHeight="1" x14ac:dyDescent="0.15">
      <c r="B30" s="680" t="s">
        <v>308</v>
      </c>
      <c r="C30" s="681"/>
      <c r="D30" s="681"/>
      <c r="E30" s="681"/>
      <c r="F30" s="681"/>
      <c r="G30" s="681"/>
      <c r="H30" s="681"/>
      <c r="I30" s="681"/>
      <c r="J30" s="681"/>
      <c r="K30" s="681"/>
      <c r="L30" s="681"/>
      <c r="M30" s="681"/>
      <c r="N30" s="681"/>
      <c r="O30" s="681"/>
      <c r="P30" s="681"/>
      <c r="Q30" s="682"/>
      <c r="R30" s="683">
        <v>9704</v>
      </c>
      <c r="S30" s="684"/>
      <c r="T30" s="684"/>
      <c r="U30" s="684"/>
      <c r="V30" s="684"/>
      <c r="W30" s="684"/>
      <c r="X30" s="684"/>
      <c r="Y30" s="685"/>
      <c r="Z30" s="686">
        <v>0.1</v>
      </c>
      <c r="AA30" s="686"/>
      <c r="AB30" s="686"/>
      <c r="AC30" s="686"/>
      <c r="AD30" s="687">
        <v>6</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309</v>
      </c>
      <c r="BH30" s="730"/>
      <c r="BI30" s="730"/>
      <c r="BJ30" s="730"/>
      <c r="BK30" s="730"/>
      <c r="BL30" s="730"/>
      <c r="BM30" s="730"/>
      <c r="BN30" s="730"/>
      <c r="BO30" s="730"/>
      <c r="BP30" s="730"/>
      <c r="BQ30" s="731"/>
      <c r="BR30" s="662" t="s">
        <v>310</v>
      </c>
      <c r="BS30" s="730"/>
      <c r="BT30" s="730"/>
      <c r="BU30" s="730"/>
      <c r="BV30" s="730"/>
      <c r="BW30" s="730"/>
      <c r="BX30" s="730"/>
      <c r="BY30" s="730"/>
      <c r="BZ30" s="730"/>
      <c r="CA30" s="730"/>
      <c r="CB30" s="731"/>
      <c r="CD30" s="725"/>
      <c r="CE30" s="726"/>
      <c r="CF30" s="698" t="s">
        <v>311</v>
      </c>
      <c r="CG30" s="699"/>
      <c r="CH30" s="699"/>
      <c r="CI30" s="699"/>
      <c r="CJ30" s="699"/>
      <c r="CK30" s="699"/>
      <c r="CL30" s="699"/>
      <c r="CM30" s="699"/>
      <c r="CN30" s="699"/>
      <c r="CO30" s="699"/>
      <c r="CP30" s="699"/>
      <c r="CQ30" s="700"/>
      <c r="CR30" s="683">
        <v>944596</v>
      </c>
      <c r="CS30" s="684"/>
      <c r="CT30" s="684"/>
      <c r="CU30" s="684"/>
      <c r="CV30" s="684"/>
      <c r="CW30" s="684"/>
      <c r="CX30" s="684"/>
      <c r="CY30" s="685"/>
      <c r="CZ30" s="688">
        <v>8.8000000000000007</v>
      </c>
      <c r="DA30" s="718"/>
      <c r="DB30" s="718"/>
      <c r="DC30" s="722"/>
      <c r="DD30" s="692">
        <v>909597</v>
      </c>
      <c r="DE30" s="684"/>
      <c r="DF30" s="684"/>
      <c r="DG30" s="684"/>
      <c r="DH30" s="684"/>
      <c r="DI30" s="684"/>
      <c r="DJ30" s="684"/>
      <c r="DK30" s="685"/>
      <c r="DL30" s="692">
        <v>909597</v>
      </c>
      <c r="DM30" s="684"/>
      <c r="DN30" s="684"/>
      <c r="DO30" s="684"/>
      <c r="DP30" s="684"/>
      <c r="DQ30" s="684"/>
      <c r="DR30" s="684"/>
      <c r="DS30" s="684"/>
      <c r="DT30" s="684"/>
      <c r="DU30" s="684"/>
      <c r="DV30" s="685"/>
      <c r="DW30" s="688">
        <v>14</v>
      </c>
      <c r="DX30" s="718"/>
      <c r="DY30" s="718"/>
      <c r="DZ30" s="718"/>
      <c r="EA30" s="718"/>
      <c r="EB30" s="718"/>
      <c r="EC30" s="719"/>
    </row>
    <row r="31" spans="2:133" ht="11.25" customHeight="1" x14ac:dyDescent="0.15">
      <c r="B31" s="680" t="s">
        <v>312</v>
      </c>
      <c r="C31" s="681"/>
      <c r="D31" s="681"/>
      <c r="E31" s="681"/>
      <c r="F31" s="681"/>
      <c r="G31" s="681"/>
      <c r="H31" s="681"/>
      <c r="I31" s="681"/>
      <c r="J31" s="681"/>
      <c r="K31" s="681"/>
      <c r="L31" s="681"/>
      <c r="M31" s="681"/>
      <c r="N31" s="681"/>
      <c r="O31" s="681"/>
      <c r="P31" s="681"/>
      <c r="Q31" s="682"/>
      <c r="R31" s="683">
        <v>1093083</v>
      </c>
      <c r="S31" s="684"/>
      <c r="T31" s="684"/>
      <c r="U31" s="684"/>
      <c r="V31" s="684"/>
      <c r="W31" s="684"/>
      <c r="X31" s="684"/>
      <c r="Y31" s="685"/>
      <c r="Z31" s="686">
        <v>9.8000000000000007</v>
      </c>
      <c r="AA31" s="686"/>
      <c r="AB31" s="686"/>
      <c r="AC31" s="686"/>
      <c r="AD31" s="687" t="s">
        <v>174</v>
      </c>
      <c r="AE31" s="687"/>
      <c r="AF31" s="687"/>
      <c r="AG31" s="687"/>
      <c r="AH31" s="687"/>
      <c r="AI31" s="687"/>
      <c r="AJ31" s="687"/>
      <c r="AK31" s="687"/>
      <c r="AL31" s="688" t="s">
        <v>127</v>
      </c>
      <c r="AM31" s="689"/>
      <c r="AN31" s="689"/>
      <c r="AO31" s="690"/>
      <c r="AP31" s="737" t="s">
        <v>313</v>
      </c>
      <c r="AQ31" s="738"/>
      <c r="AR31" s="738"/>
      <c r="AS31" s="738"/>
      <c r="AT31" s="743" t="s">
        <v>314</v>
      </c>
      <c r="AU31" s="231"/>
      <c r="AV31" s="231"/>
      <c r="AW31" s="231"/>
      <c r="AX31" s="669" t="s">
        <v>188</v>
      </c>
      <c r="AY31" s="670"/>
      <c r="AZ31" s="670"/>
      <c r="BA31" s="670"/>
      <c r="BB31" s="670"/>
      <c r="BC31" s="670"/>
      <c r="BD31" s="670"/>
      <c r="BE31" s="670"/>
      <c r="BF31" s="671"/>
      <c r="BG31" s="751">
        <v>99.5</v>
      </c>
      <c r="BH31" s="735"/>
      <c r="BI31" s="735"/>
      <c r="BJ31" s="735"/>
      <c r="BK31" s="735"/>
      <c r="BL31" s="735"/>
      <c r="BM31" s="678">
        <v>96.5</v>
      </c>
      <c r="BN31" s="735"/>
      <c r="BO31" s="735"/>
      <c r="BP31" s="735"/>
      <c r="BQ31" s="736"/>
      <c r="BR31" s="751">
        <v>99.4</v>
      </c>
      <c r="BS31" s="735"/>
      <c r="BT31" s="735"/>
      <c r="BU31" s="735"/>
      <c r="BV31" s="735"/>
      <c r="BW31" s="735"/>
      <c r="BX31" s="678">
        <v>96.2</v>
      </c>
      <c r="BY31" s="735"/>
      <c r="BZ31" s="735"/>
      <c r="CA31" s="735"/>
      <c r="CB31" s="736"/>
      <c r="CD31" s="725"/>
      <c r="CE31" s="726"/>
      <c r="CF31" s="698" t="s">
        <v>315</v>
      </c>
      <c r="CG31" s="699"/>
      <c r="CH31" s="699"/>
      <c r="CI31" s="699"/>
      <c r="CJ31" s="699"/>
      <c r="CK31" s="699"/>
      <c r="CL31" s="699"/>
      <c r="CM31" s="699"/>
      <c r="CN31" s="699"/>
      <c r="CO31" s="699"/>
      <c r="CP31" s="699"/>
      <c r="CQ31" s="700"/>
      <c r="CR31" s="683">
        <v>26467</v>
      </c>
      <c r="CS31" s="720"/>
      <c r="CT31" s="720"/>
      <c r="CU31" s="720"/>
      <c r="CV31" s="720"/>
      <c r="CW31" s="720"/>
      <c r="CX31" s="720"/>
      <c r="CY31" s="721"/>
      <c r="CZ31" s="688">
        <v>0.2</v>
      </c>
      <c r="DA31" s="718"/>
      <c r="DB31" s="718"/>
      <c r="DC31" s="722"/>
      <c r="DD31" s="692">
        <v>26467</v>
      </c>
      <c r="DE31" s="720"/>
      <c r="DF31" s="720"/>
      <c r="DG31" s="720"/>
      <c r="DH31" s="720"/>
      <c r="DI31" s="720"/>
      <c r="DJ31" s="720"/>
      <c r="DK31" s="721"/>
      <c r="DL31" s="692">
        <v>26467</v>
      </c>
      <c r="DM31" s="720"/>
      <c r="DN31" s="720"/>
      <c r="DO31" s="720"/>
      <c r="DP31" s="720"/>
      <c r="DQ31" s="720"/>
      <c r="DR31" s="720"/>
      <c r="DS31" s="720"/>
      <c r="DT31" s="720"/>
      <c r="DU31" s="720"/>
      <c r="DV31" s="721"/>
      <c r="DW31" s="688">
        <v>0.4</v>
      </c>
      <c r="DX31" s="718"/>
      <c r="DY31" s="718"/>
      <c r="DZ31" s="718"/>
      <c r="EA31" s="718"/>
      <c r="EB31" s="718"/>
      <c r="EC31" s="719"/>
    </row>
    <row r="32" spans="2:133" ht="11.25" customHeight="1" x14ac:dyDescent="0.15">
      <c r="B32" s="746" t="s">
        <v>316</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317</v>
      </c>
      <c r="AV32" s="230"/>
      <c r="AW32" s="230"/>
      <c r="AX32" s="680" t="s">
        <v>318</v>
      </c>
      <c r="AY32" s="681"/>
      <c r="AZ32" s="681"/>
      <c r="BA32" s="681"/>
      <c r="BB32" s="681"/>
      <c r="BC32" s="681"/>
      <c r="BD32" s="681"/>
      <c r="BE32" s="681"/>
      <c r="BF32" s="682"/>
      <c r="BG32" s="752">
        <v>99.5</v>
      </c>
      <c r="BH32" s="720"/>
      <c r="BI32" s="720"/>
      <c r="BJ32" s="720"/>
      <c r="BK32" s="720"/>
      <c r="BL32" s="720"/>
      <c r="BM32" s="689">
        <v>97.4</v>
      </c>
      <c r="BN32" s="749"/>
      <c r="BO32" s="749"/>
      <c r="BP32" s="749"/>
      <c r="BQ32" s="750"/>
      <c r="BR32" s="752">
        <v>99.2</v>
      </c>
      <c r="BS32" s="720"/>
      <c r="BT32" s="720"/>
      <c r="BU32" s="720"/>
      <c r="BV32" s="720"/>
      <c r="BW32" s="720"/>
      <c r="BX32" s="689">
        <v>96.8</v>
      </c>
      <c r="BY32" s="749"/>
      <c r="BZ32" s="749"/>
      <c r="CA32" s="749"/>
      <c r="CB32" s="750"/>
      <c r="CD32" s="727"/>
      <c r="CE32" s="728"/>
      <c r="CF32" s="698" t="s">
        <v>319</v>
      </c>
      <c r="CG32" s="699"/>
      <c r="CH32" s="699"/>
      <c r="CI32" s="699"/>
      <c r="CJ32" s="699"/>
      <c r="CK32" s="699"/>
      <c r="CL32" s="699"/>
      <c r="CM32" s="699"/>
      <c r="CN32" s="699"/>
      <c r="CO32" s="699"/>
      <c r="CP32" s="699"/>
      <c r="CQ32" s="700"/>
      <c r="CR32" s="683">
        <v>56</v>
      </c>
      <c r="CS32" s="684"/>
      <c r="CT32" s="684"/>
      <c r="CU32" s="684"/>
      <c r="CV32" s="684"/>
      <c r="CW32" s="684"/>
      <c r="CX32" s="684"/>
      <c r="CY32" s="685"/>
      <c r="CZ32" s="688">
        <v>0</v>
      </c>
      <c r="DA32" s="718"/>
      <c r="DB32" s="718"/>
      <c r="DC32" s="722"/>
      <c r="DD32" s="692">
        <v>56</v>
      </c>
      <c r="DE32" s="684"/>
      <c r="DF32" s="684"/>
      <c r="DG32" s="684"/>
      <c r="DH32" s="684"/>
      <c r="DI32" s="684"/>
      <c r="DJ32" s="684"/>
      <c r="DK32" s="685"/>
      <c r="DL32" s="692">
        <v>56</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320</v>
      </c>
      <c r="C33" s="681"/>
      <c r="D33" s="681"/>
      <c r="E33" s="681"/>
      <c r="F33" s="681"/>
      <c r="G33" s="681"/>
      <c r="H33" s="681"/>
      <c r="I33" s="681"/>
      <c r="J33" s="681"/>
      <c r="K33" s="681"/>
      <c r="L33" s="681"/>
      <c r="M33" s="681"/>
      <c r="N33" s="681"/>
      <c r="O33" s="681"/>
      <c r="P33" s="681"/>
      <c r="Q33" s="682"/>
      <c r="R33" s="683">
        <v>743093</v>
      </c>
      <c r="S33" s="684"/>
      <c r="T33" s="684"/>
      <c r="U33" s="684"/>
      <c r="V33" s="684"/>
      <c r="W33" s="684"/>
      <c r="X33" s="684"/>
      <c r="Y33" s="685"/>
      <c r="Z33" s="686">
        <v>6.7</v>
      </c>
      <c r="AA33" s="686"/>
      <c r="AB33" s="686"/>
      <c r="AC33" s="686"/>
      <c r="AD33" s="687" t="s">
        <v>233</v>
      </c>
      <c r="AE33" s="687"/>
      <c r="AF33" s="687"/>
      <c r="AG33" s="687"/>
      <c r="AH33" s="687"/>
      <c r="AI33" s="687"/>
      <c r="AJ33" s="687"/>
      <c r="AK33" s="687"/>
      <c r="AL33" s="688" t="s">
        <v>233</v>
      </c>
      <c r="AM33" s="689"/>
      <c r="AN33" s="689"/>
      <c r="AO33" s="690"/>
      <c r="AP33" s="741"/>
      <c r="AQ33" s="742"/>
      <c r="AR33" s="742"/>
      <c r="AS33" s="742"/>
      <c r="AT33" s="745"/>
      <c r="AU33" s="232"/>
      <c r="AV33" s="232"/>
      <c r="AW33" s="232"/>
      <c r="AX33" s="732" t="s">
        <v>321</v>
      </c>
      <c r="AY33" s="733"/>
      <c r="AZ33" s="733"/>
      <c r="BA33" s="733"/>
      <c r="BB33" s="733"/>
      <c r="BC33" s="733"/>
      <c r="BD33" s="733"/>
      <c r="BE33" s="733"/>
      <c r="BF33" s="734"/>
      <c r="BG33" s="753">
        <v>99.4</v>
      </c>
      <c r="BH33" s="754"/>
      <c r="BI33" s="754"/>
      <c r="BJ33" s="754"/>
      <c r="BK33" s="754"/>
      <c r="BL33" s="754"/>
      <c r="BM33" s="755">
        <v>95.8</v>
      </c>
      <c r="BN33" s="754"/>
      <c r="BO33" s="754"/>
      <c r="BP33" s="754"/>
      <c r="BQ33" s="756"/>
      <c r="BR33" s="753">
        <v>99.5</v>
      </c>
      <c r="BS33" s="754"/>
      <c r="BT33" s="754"/>
      <c r="BU33" s="754"/>
      <c r="BV33" s="754"/>
      <c r="BW33" s="754"/>
      <c r="BX33" s="755">
        <v>95.6</v>
      </c>
      <c r="BY33" s="754"/>
      <c r="BZ33" s="754"/>
      <c r="CA33" s="754"/>
      <c r="CB33" s="756"/>
      <c r="CD33" s="698" t="s">
        <v>322</v>
      </c>
      <c r="CE33" s="699"/>
      <c r="CF33" s="699"/>
      <c r="CG33" s="699"/>
      <c r="CH33" s="699"/>
      <c r="CI33" s="699"/>
      <c r="CJ33" s="699"/>
      <c r="CK33" s="699"/>
      <c r="CL33" s="699"/>
      <c r="CM33" s="699"/>
      <c r="CN33" s="699"/>
      <c r="CO33" s="699"/>
      <c r="CP33" s="699"/>
      <c r="CQ33" s="700"/>
      <c r="CR33" s="683">
        <v>4947726</v>
      </c>
      <c r="CS33" s="720"/>
      <c r="CT33" s="720"/>
      <c r="CU33" s="720"/>
      <c r="CV33" s="720"/>
      <c r="CW33" s="720"/>
      <c r="CX33" s="720"/>
      <c r="CY33" s="721"/>
      <c r="CZ33" s="688">
        <v>46.1</v>
      </c>
      <c r="DA33" s="718"/>
      <c r="DB33" s="718"/>
      <c r="DC33" s="722"/>
      <c r="DD33" s="692">
        <v>4059250</v>
      </c>
      <c r="DE33" s="720"/>
      <c r="DF33" s="720"/>
      <c r="DG33" s="720"/>
      <c r="DH33" s="720"/>
      <c r="DI33" s="720"/>
      <c r="DJ33" s="720"/>
      <c r="DK33" s="721"/>
      <c r="DL33" s="692">
        <v>3130111</v>
      </c>
      <c r="DM33" s="720"/>
      <c r="DN33" s="720"/>
      <c r="DO33" s="720"/>
      <c r="DP33" s="720"/>
      <c r="DQ33" s="720"/>
      <c r="DR33" s="720"/>
      <c r="DS33" s="720"/>
      <c r="DT33" s="720"/>
      <c r="DU33" s="720"/>
      <c r="DV33" s="721"/>
      <c r="DW33" s="688">
        <v>48.3</v>
      </c>
      <c r="DX33" s="718"/>
      <c r="DY33" s="718"/>
      <c r="DZ33" s="718"/>
      <c r="EA33" s="718"/>
      <c r="EB33" s="718"/>
      <c r="EC33" s="719"/>
    </row>
    <row r="34" spans="2:133" ht="11.25" customHeight="1" x14ac:dyDescent="0.15">
      <c r="B34" s="680" t="s">
        <v>323</v>
      </c>
      <c r="C34" s="681"/>
      <c r="D34" s="681"/>
      <c r="E34" s="681"/>
      <c r="F34" s="681"/>
      <c r="G34" s="681"/>
      <c r="H34" s="681"/>
      <c r="I34" s="681"/>
      <c r="J34" s="681"/>
      <c r="K34" s="681"/>
      <c r="L34" s="681"/>
      <c r="M34" s="681"/>
      <c r="N34" s="681"/>
      <c r="O34" s="681"/>
      <c r="P34" s="681"/>
      <c r="Q34" s="682"/>
      <c r="R34" s="683">
        <v>96072</v>
      </c>
      <c r="S34" s="684"/>
      <c r="T34" s="684"/>
      <c r="U34" s="684"/>
      <c r="V34" s="684"/>
      <c r="W34" s="684"/>
      <c r="X34" s="684"/>
      <c r="Y34" s="685"/>
      <c r="Z34" s="686">
        <v>0.9</v>
      </c>
      <c r="AA34" s="686"/>
      <c r="AB34" s="686"/>
      <c r="AC34" s="686"/>
      <c r="AD34" s="687">
        <v>9354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1182772</v>
      </c>
      <c r="CS34" s="684"/>
      <c r="CT34" s="684"/>
      <c r="CU34" s="684"/>
      <c r="CV34" s="684"/>
      <c r="CW34" s="684"/>
      <c r="CX34" s="684"/>
      <c r="CY34" s="685"/>
      <c r="CZ34" s="688">
        <v>11</v>
      </c>
      <c r="DA34" s="718"/>
      <c r="DB34" s="718"/>
      <c r="DC34" s="722"/>
      <c r="DD34" s="692">
        <v>755847</v>
      </c>
      <c r="DE34" s="684"/>
      <c r="DF34" s="684"/>
      <c r="DG34" s="684"/>
      <c r="DH34" s="684"/>
      <c r="DI34" s="684"/>
      <c r="DJ34" s="684"/>
      <c r="DK34" s="685"/>
      <c r="DL34" s="692">
        <v>538881</v>
      </c>
      <c r="DM34" s="684"/>
      <c r="DN34" s="684"/>
      <c r="DO34" s="684"/>
      <c r="DP34" s="684"/>
      <c r="DQ34" s="684"/>
      <c r="DR34" s="684"/>
      <c r="DS34" s="684"/>
      <c r="DT34" s="684"/>
      <c r="DU34" s="684"/>
      <c r="DV34" s="685"/>
      <c r="DW34" s="688">
        <v>8.3000000000000007</v>
      </c>
      <c r="DX34" s="718"/>
      <c r="DY34" s="718"/>
      <c r="DZ34" s="718"/>
      <c r="EA34" s="718"/>
      <c r="EB34" s="718"/>
      <c r="EC34" s="719"/>
    </row>
    <row r="35" spans="2:133" ht="11.25" customHeight="1" x14ac:dyDescent="0.15">
      <c r="B35" s="680" t="s">
        <v>325</v>
      </c>
      <c r="C35" s="681"/>
      <c r="D35" s="681"/>
      <c r="E35" s="681"/>
      <c r="F35" s="681"/>
      <c r="G35" s="681"/>
      <c r="H35" s="681"/>
      <c r="I35" s="681"/>
      <c r="J35" s="681"/>
      <c r="K35" s="681"/>
      <c r="L35" s="681"/>
      <c r="M35" s="681"/>
      <c r="N35" s="681"/>
      <c r="O35" s="681"/>
      <c r="P35" s="681"/>
      <c r="Q35" s="682"/>
      <c r="R35" s="683">
        <v>26894</v>
      </c>
      <c r="S35" s="684"/>
      <c r="T35" s="684"/>
      <c r="U35" s="684"/>
      <c r="V35" s="684"/>
      <c r="W35" s="684"/>
      <c r="X35" s="684"/>
      <c r="Y35" s="685"/>
      <c r="Z35" s="686">
        <v>0.2</v>
      </c>
      <c r="AA35" s="686"/>
      <c r="AB35" s="686"/>
      <c r="AC35" s="686"/>
      <c r="AD35" s="687" t="s">
        <v>233</v>
      </c>
      <c r="AE35" s="687"/>
      <c r="AF35" s="687"/>
      <c r="AG35" s="687"/>
      <c r="AH35" s="687"/>
      <c r="AI35" s="687"/>
      <c r="AJ35" s="687"/>
      <c r="AK35" s="687"/>
      <c r="AL35" s="688" t="s">
        <v>245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254376</v>
      </c>
      <c r="CS35" s="720"/>
      <c r="CT35" s="720"/>
      <c r="CU35" s="720"/>
      <c r="CV35" s="720"/>
      <c r="CW35" s="720"/>
      <c r="CX35" s="720"/>
      <c r="CY35" s="721"/>
      <c r="CZ35" s="688">
        <v>2.4</v>
      </c>
      <c r="DA35" s="718"/>
      <c r="DB35" s="718"/>
      <c r="DC35" s="722"/>
      <c r="DD35" s="692">
        <v>251713</v>
      </c>
      <c r="DE35" s="720"/>
      <c r="DF35" s="720"/>
      <c r="DG35" s="720"/>
      <c r="DH35" s="720"/>
      <c r="DI35" s="720"/>
      <c r="DJ35" s="720"/>
      <c r="DK35" s="721"/>
      <c r="DL35" s="692">
        <v>249566</v>
      </c>
      <c r="DM35" s="720"/>
      <c r="DN35" s="720"/>
      <c r="DO35" s="720"/>
      <c r="DP35" s="720"/>
      <c r="DQ35" s="720"/>
      <c r="DR35" s="720"/>
      <c r="DS35" s="720"/>
      <c r="DT35" s="720"/>
      <c r="DU35" s="720"/>
      <c r="DV35" s="721"/>
      <c r="DW35" s="688">
        <v>3.8</v>
      </c>
      <c r="DX35" s="718"/>
      <c r="DY35" s="718"/>
      <c r="DZ35" s="718"/>
      <c r="EA35" s="718"/>
      <c r="EB35" s="718"/>
      <c r="EC35" s="719"/>
    </row>
    <row r="36" spans="2:133" ht="11.25" customHeight="1" x14ac:dyDescent="0.15">
      <c r="B36" s="680" t="s">
        <v>329</v>
      </c>
      <c r="C36" s="681"/>
      <c r="D36" s="681"/>
      <c r="E36" s="681"/>
      <c r="F36" s="681"/>
      <c r="G36" s="681"/>
      <c r="H36" s="681"/>
      <c r="I36" s="681"/>
      <c r="J36" s="681"/>
      <c r="K36" s="681"/>
      <c r="L36" s="681"/>
      <c r="M36" s="681"/>
      <c r="N36" s="681"/>
      <c r="O36" s="681"/>
      <c r="P36" s="681"/>
      <c r="Q36" s="682"/>
      <c r="R36" s="683">
        <v>611675</v>
      </c>
      <c r="S36" s="684"/>
      <c r="T36" s="684"/>
      <c r="U36" s="684"/>
      <c r="V36" s="684"/>
      <c r="W36" s="684"/>
      <c r="X36" s="684"/>
      <c r="Y36" s="685"/>
      <c r="Z36" s="686">
        <v>5.5</v>
      </c>
      <c r="AA36" s="686"/>
      <c r="AB36" s="686"/>
      <c r="AC36" s="686"/>
      <c r="AD36" s="687" t="s">
        <v>233</v>
      </c>
      <c r="AE36" s="687"/>
      <c r="AF36" s="687"/>
      <c r="AG36" s="687"/>
      <c r="AH36" s="687"/>
      <c r="AI36" s="687"/>
      <c r="AJ36" s="687"/>
      <c r="AK36" s="687"/>
      <c r="AL36" s="688" t="s">
        <v>127</v>
      </c>
      <c r="AM36" s="689"/>
      <c r="AN36" s="689"/>
      <c r="AO36" s="690"/>
      <c r="AP36" s="235"/>
      <c r="AQ36" s="757" t="s">
        <v>330</v>
      </c>
      <c r="AR36" s="758"/>
      <c r="AS36" s="758"/>
      <c r="AT36" s="758"/>
      <c r="AU36" s="758"/>
      <c r="AV36" s="758"/>
      <c r="AW36" s="758"/>
      <c r="AX36" s="758"/>
      <c r="AY36" s="759"/>
      <c r="AZ36" s="672">
        <v>1681215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25920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1923165</v>
      </c>
      <c r="CS36" s="684"/>
      <c r="CT36" s="684"/>
      <c r="CU36" s="684"/>
      <c r="CV36" s="684"/>
      <c r="CW36" s="684"/>
      <c r="CX36" s="684"/>
      <c r="CY36" s="685"/>
      <c r="CZ36" s="688">
        <v>17.899999999999999</v>
      </c>
      <c r="DA36" s="718"/>
      <c r="DB36" s="718"/>
      <c r="DC36" s="722"/>
      <c r="DD36" s="692">
        <v>1613657</v>
      </c>
      <c r="DE36" s="684"/>
      <c r="DF36" s="684"/>
      <c r="DG36" s="684"/>
      <c r="DH36" s="684"/>
      <c r="DI36" s="684"/>
      <c r="DJ36" s="684"/>
      <c r="DK36" s="685"/>
      <c r="DL36" s="692">
        <v>1507898</v>
      </c>
      <c r="DM36" s="684"/>
      <c r="DN36" s="684"/>
      <c r="DO36" s="684"/>
      <c r="DP36" s="684"/>
      <c r="DQ36" s="684"/>
      <c r="DR36" s="684"/>
      <c r="DS36" s="684"/>
      <c r="DT36" s="684"/>
      <c r="DU36" s="684"/>
      <c r="DV36" s="685"/>
      <c r="DW36" s="688">
        <v>23.3</v>
      </c>
      <c r="DX36" s="718"/>
      <c r="DY36" s="718"/>
      <c r="DZ36" s="718"/>
      <c r="EA36" s="718"/>
      <c r="EB36" s="718"/>
      <c r="EC36" s="719"/>
    </row>
    <row r="37" spans="2:133" ht="11.25" customHeight="1" x14ac:dyDescent="0.15">
      <c r="B37" s="680" t="s">
        <v>333</v>
      </c>
      <c r="C37" s="681"/>
      <c r="D37" s="681"/>
      <c r="E37" s="681"/>
      <c r="F37" s="681"/>
      <c r="G37" s="681"/>
      <c r="H37" s="681"/>
      <c r="I37" s="681"/>
      <c r="J37" s="681"/>
      <c r="K37" s="681"/>
      <c r="L37" s="681"/>
      <c r="M37" s="681"/>
      <c r="N37" s="681"/>
      <c r="O37" s="681"/>
      <c r="P37" s="681"/>
      <c r="Q37" s="682"/>
      <c r="R37" s="683">
        <v>43113</v>
      </c>
      <c r="S37" s="684"/>
      <c r="T37" s="684"/>
      <c r="U37" s="684"/>
      <c r="V37" s="684"/>
      <c r="W37" s="684"/>
      <c r="X37" s="684"/>
      <c r="Y37" s="685"/>
      <c r="Z37" s="686">
        <v>0.4</v>
      </c>
      <c r="AA37" s="686"/>
      <c r="AB37" s="686"/>
      <c r="AC37" s="686"/>
      <c r="AD37" s="687" t="s">
        <v>127</v>
      </c>
      <c r="AE37" s="687"/>
      <c r="AF37" s="687"/>
      <c r="AG37" s="687"/>
      <c r="AH37" s="687"/>
      <c r="AI37" s="687"/>
      <c r="AJ37" s="687"/>
      <c r="AK37" s="687"/>
      <c r="AL37" s="688" t="s">
        <v>127</v>
      </c>
      <c r="AM37" s="689"/>
      <c r="AN37" s="689"/>
      <c r="AO37" s="690"/>
      <c r="AQ37" s="761" t="s">
        <v>334</v>
      </c>
      <c r="AR37" s="762"/>
      <c r="AS37" s="762"/>
      <c r="AT37" s="762"/>
      <c r="AU37" s="762"/>
      <c r="AV37" s="762"/>
      <c r="AW37" s="762"/>
      <c r="AX37" s="762"/>
      <c r="AY37" s="763"/>
      <c r="AZ37" s="683">
        <v>574877</v>
      </c>
      <c r="BA37" s="684"/>
      <c r="BB37" s="684"/>
      <c r="BC37" s="684"/>
      <c r="BD37" s="720"/>
      <c r="BE37" s="720"/>
      <c r="BF37" s="750"/>
      <c r="BG37" s="698" t="s">
        <v>335</v>
      </c>
      <c r="BH37" s="699"/>
      <c r="BI37" s="699"/>
      <c r="BJ37" s="699"/>
      <c r="BK37" s="699"/>
      <c r="BL37" s="699"/>
      <c r="BM37" s="699"/>
      <c r="BN37" s="699"/>
      <c r="BO37" s="699"/>
      <c r="BP37" s="699"/>
      <c r="BQ37" s="699"/>
      <c r="BR37" s="699"/>
      <c r="BS37" s="699"/>
      <c r="BT37" s="699"/>
      <c r="BU37" s="700"/>
      <c r="BV37" s="683">
        <v>7881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920920</v>
      </c>
      <c r="CS37" s="720"/>
      <c r="CT37" s="720"/>
      <c r="CU37" s="720"/>
      <c r="CV37" s="720"/>
      <c r="CW37" s="720"/>
      <c r="CX37" s="720"/>
      <c r="CY37" s="721"/>
      <c r="CZ37" s="688">
        <v>8.6</v>
      </c>
      <c r="DA37" s="718"/>
      <c r="DB37" s="718"/>
      <c r="DC37" s="722"/>
      <c r="DD37" s="692">
        <v>821720</v>
      </c>
      <c r="DE37" s="720"/>
      <c r="DF37" s="720"/>
      <c r="DG37" s="720"/>
      <c r="DH37" s="720"/>
      <c r="DI37" s="720"/>
      <c r="DJ37" s="720"/>
      <c r="DK37" s="721"/>
      <c r="DL37" s="692">
        <v>821670</v>
      </c>
      <c r="DM37" s="720"/>
      <c r="DN37" s="720"/>
      <c r="DO37" s="720"/>
      <c r="DP37" s="720"/>
      <c r="DQ37" s="720"/>
      <c r="DR37" s="720"/>
      <c r="DS37" s="720"/>
      <c r="DT37" s="720"/>
      <c r="DU37" s="720"/>
      <c r="DV37" s="721"/>
      <c r="DW37" s="688">
        <v>12.7</v>
      </c>
      <c r="DX37" s="718"/>
      <c r="DY37" s="718"/>
      <c r="DZ37" s="718"/>
      <c r="EA37" s="718"/>
      <c r="EB37" s="718"/>
      <c r="EC37" s="719"/>
    </row>
    <row r="38" spans="2:133" ht="11.25" customHeight="1" x14ac:dyDescent="0.15">
      <c r="B38" s="680" t="s">
        <v>337</v>
      </c>
      <c r="C38" s="681"/>
      <c r="D38" s="681"/>
      <c r="E38" s="681"/>
      <c r="F38" s="681"/>
      <c r="G38" s="681"/>
      <c r="H38" s="681"/>
      <c r="I38" s="681"/>
      <c r="J38" s="681"/>
      <c r="K38" s="681"/>
      <c r="L38" s="681"/>
      <c r="M38" s="681"/>
      <c r="N38" s="681"/>
      <c r="O38" s="681"/>
      <c r="P38" s="681"/>
      <c r="Q38" s="682"/>
      <c r="R38" s="683">
        <v>78014</v>
      </c>
      <c r="S38" s="684"/>
      <c r="T38" s="684"/>
      <c r="U38" s="684"/>
      <c r="V38" s="684"/>
      <c r="W38" s="684"/>
      <c r="X38" s="684"/>
      <c r="Y38" s="685"/>
      <c r="Z38" s="686">
        <v>0.7</v>
      </c>
      <c r="AA38" s="686"/>
      <c r="AB38" s="686"/>
      <c r="AC38" s="686"/>
      <c r="AD38" s="687">
        <v>509</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275162</v>
      </c>
      <c r="BA38" s="684"/>
      <c r="BB38" s="684"/>
      <c r="BC38" s="684"/>
      <c r="BD38" s="720"/>
      <c r="BE38" s="720"/>
      <c r="BF38" s="750"/>
      <c r="BG38" s="698" t="s">
        <v>339</v>
      </c>
      <c r="BH38" s="699"/>
      <c r="BI38" s="699"/>
      <c r="BJ38" s="699"/>
      <c r="BK38" s="699"/>
      <c r="BL38" s="699"/>
      <c r="BM38" s="699"/>
      <c r="BN38" s="699"/>
      <c r="BO38" s="699"/>
      <c r="BP38" s="699"/>
      <c r="BQ38" s="699"/>
      <c r="BR38" s="699"/>
      <c r="BS38" s="699"/>
      <c r="BT38" s="699"/>
      <c r="BU38" s="700"/>
      <c r="BV38" s="683">
        <v>2463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1098927</v>
      </c>
      <c r="CS38" s="684"/>
      <c r="CT38" s="684"/>
      <c r="CU38" s="684"/>
      <c r="CV38" s="684"/>
      <c r="CW38" s="684"/>
      <c r="CX38" s="684"/>
      <c r="CY38" s="685"/>
      <c r="CZ38" s="688">
        <v>10.199999999999999</v>
      </c>
      <c r="DA38" s="718"/>
      <c r="DB38" s="718"/>
      <c r="DC38" s="722"/>
      <c r="DD38" s="692">
        <v>954848</v>
      </c>
      <c r="DE38" s="684"/>
      <c r="DF38" s="684"/>
      <c r="DG38" s="684"/>
      <c r="DH38" s="684"/>
      <c r="DI38" s="684"/>
      <c r="DJ38" s="684"/>
      <c r="DK38" s="685"/>
      <c r="DL38" s="692">
        <v>833766</v>
      </c>
      <c r="DM38" s="684"/>
      <c r="DN38" s="684"/>
      <c r="DO38" s="684"/>
      <c r="DP38" s="684"/>
      <c r="DQ38" s="684"/>
      <c r="DR38" s="684"/>
      <c r="DS38" s="684"/>
      <c r="DT38" s="684"/>
      <c r="DU38" s="684"/>
      <c r="DV38" s="685"/>
      <c r="DW38" s="688">
        <v>12.9</v>
      </c>
      <c r="DX38" s="718"/>
      <c r="DY38" s="718"/>
      <c r="DZ38" s="718"/>
      <c r="EA38" s="718"/>
      <c r="EB38" s="718"/>
      <c r="EC38" s="719"/>
    </row>
    <row r="39" spans="2:133" ht="11.25" customHeight="1" x14ac:dyDescent="0.15">
      <c r="B39" s="680" t="s">
        <v>341</v>
      </c>
      <c r="C39" s="681"/>
      <c r="D39" s="681"/>
      <c r="E39" s="681"/>
      <c r="F39" s="681"/>
      <c r="G39" s="681"/>
      <c r="H39" s="681"/>
      <c r="I39" s="681"/>
      <c r="J39" s="681"/>
      <c r="K39" s="681"/>
      <c r="L39" s="681"/>
      <c r="M39" s="681"/>
      <c r="N39" s="681"/>
      <c r="O39" s="681"/>
      <c r="P39" s="681"/>
      <c r="Q39" s="682"/>
      <c r="R39" s="683">
        <v>1622489</v>
      </c>
      <c r="S39" s="684"/>
      <c r="T39" s="684"/>
      <c r="U39" s="684"/>
      <c r="V39" s="684"/>
      <c r="W39" s="684"/>
      <c r="X39" s="684"/>
      <c r="Y39" s="685"/>
      <c r="Z39" s="686">
        <v>14.6</v>
      </c>
      <c r="AA39" s="686"/>
      <c r="AB39" s="686"/>
      <c r="AC39" s="686"/>
      <c r="AD39" s="687" t="s">
        <v>245</v>
      </c>
      <c r="AE39" s="687"/>
      <c r="AF39" s="687"/>
      <c r="AG39" s="687"/>
      <c r="AH39" s="687"/>
      <c r="AI39" s="687"/>
      <c r="AJ39" s="687"/>
      <c r="AK39" s="687"/>
      <c r="AL39" s="688" t="s">
        <v>233</v>
      </c>
      <c r="AM39" s="689"/>
      <c r="AN39" s="689"/>
      <c r="AO39" s="690"/>
      <c r="AQ39" s="761" t="s">
        <v>342</v>
      </c>
      <c r="AR39" s="762"/>
      <c r="AS39" s="762"/>
      <c r="AT39" s="762"/>
      <c r="AU39" s="762"/>
      <c r="AV39" s="762"/>
      <c r="AW39" s="762"/>
      <c r="AX39" s="762"/>
      <c r="AY39" s="763"/>
      <c r="AZ39" s="683">
        <v>5881</v>
      </c>
      <c r="BA39" s="684"/>
      <c r="BB39" s="684"/>
      <c r="BC39" s="684"/>
      <c r="BD39" s="720"/>
      <c r="BE39" s="720"/>
      <c r="BF39" s="750"/>
      <c r="BG39" s="698" t="s">
        <v>343</v>
      </c>
      <c r="BH39" s="699"/>
      <c r="BI39" s="699"/>
      <c r="BJ39" s="699"/>
      <c r="BK39" s="699"/>
      <c r="BL39" s="699"/>
      <c r="BM39" s="699"/>
      <c r="BN39" s="699"/>
      <c r="BO39" s="699"/>
      <c r="BP39" s="699"/>
      <c r="BQ39" s="699"/>
      <c r="BR39" s="699"/>
      <c r="BS39" s="699"/>
      <c r="BT39" s="699"/>
      <c r="BU39" s="700"/>
      <c r="BV39" s="683">
        <v>3764</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488236</v>
      </c>
      <c r="CS39" s="720"/>
      <c r="CT39" s="720"/>
      <c r="CU39" s="720"/>
      <c r="CV39" s="720"/>
      <c r="CW39" s="720"/>
      <c r="CX39" s="720"/>
      <c r="CY39" s="721"/>
      <c r="CZ39" s="688">
        <v>4.5</v>
      </c>
      <c r="DA39" s="718"/>
      <c r="DB39" s="718"/>
      <c r="DC39" s="722"/>
      <c r="DD39" s="692">
        <v>483185</v>
      </c>
      <c r="DE39" s="720"/>
      <c r="DF39" s="720"/>
      <c r="DG39" s="720"/>
      <c r="DH39" s="720"/>
      <c r="DI39" s="720"/>
      <c r="DJ39" s="720"/>
      <c r="DK39" s="721"/>
      <c r="DL39" s="692" t="s">
        <v>245</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346</v>
      </c>
      <c r="AR40" s="762"/>
      <c r="AS40" s="762"/>
      <c r="AT40" s="762"/>
      <c r="AU40" s="762"/>
      <c r="AV40" s="762"/>
      <c r="AW40" s="762"/>
      <c r="AX40" s="762"/>
      <c r="AY40" s="763"/>
      <c r="AZ40" s="683">
        <v>1530</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108</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250</v>
      </c>
      <c r="CS40" s="684"/>
      <c r="CT40" s="684"/>
      <c r="CU40" s="684"/>
      <c r="CV40" s="684"/>
      <c r="CW40" s="684"/>
      <c r="CX40" s="684"/>
      <c r="CY40" s="685"/>
      <c r="CZ40" s="688">
        <v>0</v>
      </c>
      <c r="DA40" s="718"/>
      <c r="DB40" s="718"/>
      <c r="DC40" s="722"/>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174</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217289</v>
      </c>
      <c r="S41" s="684"/>
      <c r="T41" s="684"/>
      <c r="U41" s="684"/>
      <c r="V41" s="684"/>
      <c r="W41" s="684"/>
      <c r="X41" s="684"/>
      <c r="Y41" s="685"/>
      <c r="Z41" s="686">
        <v>2</v>
      </c>
      <c r="AA41" s="686"/>
      <c r="AB41" s="686"/>
      <c r="AC41" s="686"/>
      <c r="AD41" s="687" t="s">
        <v>233</v>
      </c>
      <c r="AE41" s="687"/>
      <c r="AF41" s="687"/>
      <c r="AG41" s="687"/>
      <c r="AH41" s="687"/>
      <c r="AI41" s="687"/>
      <c r="AJ41" s="687"/>
      <c r="AK41" s="687"/>
      <c r="AL41" s="688" t="s">
        <v>245</v>
      </c>
      <c r="AM41" s="689"/>
      <c r="AN41" s="689"/>
      <c r="AO41" s="690"/>
      <c r="AQ41" s="761" t="s">
        <v>351</v>
      </c>
      <c r="AR41" s="762"/>
      <c r="AS41" s="762"/>
      <c r="AT41" s="762"/>
      <c r="AU41" s="762"/>
      <c r="AV41" s="762"/>
      <c r="AW41" s="762"/>
      <c r="AX41" s="762"/>
      <c r="AY41" s="763"/>
      <c r="AZ41" s="683">
        <v>181155</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233</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233</v>
      </c>
      <c r="DA41" s="718"/>
      <c r="DB41" s="718"/>
      <c r="DC41" s="722"/>
      <c r="DD41" s="692" t="s">
        <v>233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11110557</v>
      </c>
      <c r="S42" s="769"/>
      <c r="T42" s="769"/>
      <c r="U42" s="769"/>
      <c r="V42" s="769"/>
      <c r="W42" s="769"/>
      <c r="X42" s="769"/>
      <c r="Y42" s="777"/>
      <c r="Z42" s="778">
        <v>100</v>
      </c>
      <c r="AA42" s="778"/>
      <c r="AB42" s="778"/>
      <c r="AC42" s="778"/>
      <c r="AD42" s="779">
        <v>6267805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642610</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2256618</v>
      </c>
      <c r="CS42" s="684"/>
      <c r="CT42" s="684"/>
      <c r="CU42" s="684"/>
      <c r="CV42" s="684"/>
      <c r="CW42" s="684"/>
      <c r="CX42" s="684"/>
      <c r="CY42" s="685"/>
      <c r="CZ42" s="688">
        <v>21</v>
      </c>
      <c r="DA42" s="689"/>
      <c r="DB42" s="689"/>
      <c r="DC42" s="701"/>
      <c r="DD42" s="692">
        <v>637253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t="s">
        <v>252</v>
      </c>
      <c r="CS43" s="720"/>
      <c r="CT43" s="720"/>
      <c r="CU43" s="720"/>
      <c r="CV43" s="720"/>
      <c r="CW43" s="720"/>
      <c r="CX43" s="720"/>
      <c r="CY43" s="721"/>
      <c r="CZ43" s="688" t="s">
        <v>252</v>
      </c>
      <c r="DA43" s="718"/>
      <c r="DB43" s="718"/>
      <c r="DC43" s="722"/>
      <c r="DD43" s="692" t="s">
        <v>252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2256591</v>
      </c>
      <c r="CS44" s="684"/>
      <c r="CT44" s="684"/>
      <c r="CU44" s="684"/>
      <c r="CV44" s="684"/>
      <c r="CW44" s="684"/>
      <c r="CX44" s="684"/>
      <c r="CY44" s="685"/>
      <c r="CZ44" s="688">
        <v>21</v>
      </c>
      <c r="DA44" s="689"/>
      <c r="DB44" s="689"/>
      <c r="DC44" s="701"/>
      <c r="DD44" s="692">
        <v>637226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835180</v>
      </c>
      <c r="CS45" s="720"/>
      <c r="CT45" s="720"/>
      <c r="CU45" s="720"/>
      <c r="CV45" s="720"/>
      <c r="CW45" s="720"/>
      <c r="CX45" s="720"/>
      <c r="CY45" s="721"/>
      <c r="CZ45" s="688">
        <v>7.8</v>
      </c>
      <c r="DA45" s="718"/>
      <c r="DB45" s="718"/>
      <c r="DC45" s="722"/>
      <c r="DD45" s="692">
        <v>24490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1281882</v>
      </c>
      <c r="CS46" s="684"/>
      <c r="CT46" s="684"/>
      <c r="CU46" s="684"/>
      <c r="CV46" s="684"/>
      <c r="CW46" s="684"/>
      <c r="CX46" s="684"/>
      <c r="CY46" s="685"/>
      <c r="CZ46" s="688">
        <v>11.9</v>
      </c>
      <c r="DA46" s="689"/>
      <c r="DB46" s="689"/>
      <c r="DC46" s="701"/>
      <c r="DD46" s="692">
        <v>610867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27</v>
      </c>
      <c r="CS47" s="720"/>
      <c r="CT47" s="720"/>
      <c r="CU47" s="720"/>
      <c r="CV47" s="720"/>
      <c r="CW47" s="720"/>
      <c r="CX47" s="720"/>
      <c r="CY47" s="721"/>
      <c r="CZ47" s="688">
        <v>0</v>
      </c>
      <c r="DA47" s="718"/>
      <c r="DB47" s="718"/>
      <c r="DC47" s="722"/>
      <c r="DD47" s="692">
        <v>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245</v>
      </c>
      <c r="CS48" s="684"/>
      <c r="CT48" s="684"/>
      <c r="CU48" s="684"/>
      <c r="CV48" s="684"/>
      <c r="CW48" s="684"/>
      <c r="CX48" s="684"/>
      <c r="CY48" s="685"/>
      <c r="CZ48" s="688" t="s">
        <v>127</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10734013</v>
      </c>
      <c r="CS49" s="754"/>
      <c r="CT49" s="754"/>
      <c r="CU49" s="754"/>
      <c r="CV49" s="754"/>
      <c r="CW49" s="754"/>
      <c r="CX49" s="754"/>
      <c r="CY49" s="785"/>
      <c r="CZ49" s="780">
        <v>100</v>
      </c>
      <c r="DA49" s="786"/>
      <c r="DB49" s="786"/>
      <c r="DC49" s="787"/>
      <c r="DD49" s="788">
        <v>7262202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vDufsav13fVNvAIyQ+j3dNqQFNw2DV2bSjhojfrggoQytasPpuCscymR9Nm0GWZ0MYKOtaP5NxWNyR0UnPgVg==" saltValue="M0MLP5t9mxJaZvlSPpj6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11108</v>
      </c>
      <c r="R7" s="819"/>
      <c r="S7" s="819"/>
      <c r="T7" s="819"/>
      <c r="U7" s="819"/>
      <c r="V7" s="819">
        <v>10732</v>
      </c>
      <c r="W7" s="819"/>
      <c r="X7" s="819"/>
      <c r="Y7" s="819"/>
      <c r="Z7" s="819"/>
      <c r="AA7" s="819">
        <v>377</v>
      </c>
      <c r="AB7" s="819"/>
      <c r="AC7" s="819"/>
      <c r="AD7" s="819"/>
      <c r="AE7" s="820"/>
      <c r="AF7" s="821">
        <v>165</v>
      </c>
      <c r="AG7" s="822"/>
      <c r="AH7" s="822"/>
      <c r="AI7" s="822"/>
      <c r="AJ7" s="823"/>
      <c r="AK7" s="858">
        <v>611</v>
      </c>
      <c r="AL7" s="859"/>
      <c r="AM7" s="859"/>
      <c r="AN7" s="859"/>
      <c r="AO7" s="859"/>
      <c r="AP7" s="859">
        <v>9382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147</v>
      </c>
      <c r="CN7" s="856"/>
      <c r="CO7" s="856"/>
      <c r="CP7" s="856"/>
      <c r="CQ7" s="857"/>
      <c r="CR7" s="855">
        <v>15</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v>0</v>
      </c>
      <c r="AB8" s="843"/>
      <c r="AC8" s="843"/>
      <c r="AD8" s="843"/>
      <c r="AE8" s="844"/>
      <c r="AF8" s="845">
        <v>0</v>
      </c>
      <c r="AG8" s="846"/>
      <c r="AH8" s="846"/>
      <c r="AI8" s="846"/>
      <c r="AJ8" s="847"/>
      <c r="AK8" s="848" t="s">
        <v>589</v>
      </c>
      <c r="AL8" s="849"/>
      <c r="AM8" s="849"/>
      <c r="AN8" s="849"/>
      <c r="AO8" s="849"/>
      <c r="AP8" s="849" t="s">
        <v>589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-1</v>
      </c>
      <c r="CI8" s="866"/>
      <c r="CJ8" s="866"/>
      <c r="CK8" s="866"/>
      <c r="CL8" s="867"/>
      <c r="CM8" s="865">
        <v>0</v>
      </c>
      <c r="CN8" s="866"/>
      <c r="CO8" s="866"/>
      <c r="CP8" s="866"/>
      <c r="CQ8" s="867"/>
      <c r="CR8" s="865">
        <v>1</v>
      </c>
      <c r="CS8" s="866"/>
      <c r="CT8" s="866"/>
      <c r="CU8" s="866"/>
      <c r="CV8" s="867"/>
      <c r="CW8" s="865">
        <v>4</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18</v>
      </c>
      <c r="CI9" s="866"/>
      <c r="CJ9" s="866"/>
      <c r="CK9" s="866"/>
      <c r="CL9" s="867"/>
      <c r="CM9" s="865">
        <v>44</v>
      </c>
      <c r="CN9" s="866"/>
      <c r="CO9" s="866"/>
      <c r="CP9" s="866"/>
      <c r="CQ9" s="867"/>
      <c r="CR9" s="865">
        <v>11</v>
      </c>
      <c r="CS9" s="866"/>
      <c r="CT9" s="866"/>
      <c r="CU9" s="866"/>
      <c r="CV9" s="867"/>
      <c r="CW9" s="865" t="s">
        <v>589</v>
      </c>
      <c r="CX9" s="866"/>
      <c r="CY9" s="866"/>
      <c r="CZ9" s="866"/>
      <c r="DA9" s="867"/>
      <c r="DB9" s="865" t="s">
        <v>589</v>
      </c>
      <c r="DC9" s="866"/>
      <c r="DD9" s="866"/>
      <c r="DE9" s="866"/>
      <c r="DF9" s="867"/>
      <c r="DG9" s="865" t="s">
        <v>589</v>
      </c>
      <c r="DH9" s="866"/>
      <c r="DI9" s="866"/>
      <c r="DJ9" s="866"/>
      <c r="DK9" s="867"/>
      <c r="DL9" s="865" t="s">
        <v>589</v>
      </c>
      <c r="DM9" s="866"/>
      <c r="DN9" s="866"/>
      <c r="DO9" s="866"/>
      <c r="DP9" s="867"/>
      <c r="DQ9" s="865" t="s">
        <v>589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12</v>
      </c>
      <c r="CI10" s="866"/>
      <c r="CJ10" s="866"/>
      <c r="CK10" s="866"/>
      <c r="CL10" s="867"/>
      <c r="CM10" s="865">
        <v>82</v>
      </c>
      <c r="CN10" s="866"/>
      <c r="CO10" s="866"/>
      <c r="CP10" s="866"/>
      <c r="CQ10" s="867"/>
      <c r="CR10" s="865">
        <v>7</v>
      </c>
      <c r="CS10" s="866"/>
      <c r="CT10" s="866"/>
      <c r="CU10" s="866"/>
      <c r="CV10" s="867"/>
      <c r="CW10" s="865" t="s">
        <v>589</v>
      </c>
      <c r="CX10" s="866"/>
      <c r="CY10" s="866"/>
      <c r="CZ10" s="866"/>
      <c r="DA10" s="867"/>
      <c r="DB10" s="865" t="s">
        <v>589</v>
      </c>
      <c r="DC10" s="866"/>
      <c r="DD10" s="866"/>
      <c r="DE10" s="866"/>
      <c r="DF10" s="867"/>
      <c r="DG10" s="865" t="s">
        <v>589</v>
      </c>
      <c r="DH10" s="866"/>
      <c r="DI10" s="866"/>
      <c r="DJ10" s="866"/>
      <c r="DK10" s="867"/>
      <c r="DL10" s="865" t="s">
        <v>589</v>
      </c>
      <c r="DM10" s="866"/>
      <c r="DN10" s="866"/>
      <c r="DO10" s="866"/>
      <c r="DP10" s="867"/>
      <c r="DQ10" s="865" t="s">
        <v>589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0</v>
      </c>
      <c r="CI11" s="866"/>
      <c r="CJ11" s="866"/>
      <c r="CK11" s="866"/>
      <c r="CL11" s="867"/>
      <c r="CM11" s="865">
        <v>4</v>
      </c>
      <c r="CN11" s="866"/>
      <c r="CO11" s="866"/>
      <c r="CP11" s="866"/>
      <c r="CQ11" s="867"/>
      <c r="CR11" s="865">
        <v>4</v>
      </c>
      <c r="CS11" s="866"/>
      <c r="CT11" s="866"/>
      <c r="CU11" s="866"/>
      <c r="CV11" s="867"/>
      <c r="CW11" s="865">
        <v>10</v>
      </c>
      <c r="CX11" s="866"/>
      <c r="CY11" s="866"/>
      <c r="CZ11" s="866"/>
      <c r="DA11" s="867"/>
      <c r="DB11" s="865" t="s">
        <v>589</v>
      </c>
      <c r="DC11" s="866"/>
      <c r="DD11" s="866"/>
      <c r="DE11" s="866"/>
      <c r="DF11" s="867"/>
      <c r="DG11" s="865" t="s">
        <v>589</v>
      </c>
      <c r="DH11" s="866"/>
      <c r="DI11" s="866"/>
      <c r="DJ11" s="866"/>
      <c r="DK11" s="867"/>
      <c r="DL11" s="865" t="s">
        <v>589</v>
      </c>
      <c r="DM11" s="866"/>
      <c r="DN11" s="866"/>
      <c r="DO11" s="866"/>
      <c r="DP11" s="867"/>
      <c r="DQ11" s="865" t="s">
        <v>589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4</v>
      </c>
      <c r="CI12" s="866"/>
      <c r="CJ12" s="866"/>
      <c r="CK12" s="866"/>
      <c r="CL12" s="867"/>
      <c r="CM12" s="865">
        <v>98</v>
      </c>
      <c r="CN12" s="866"/>
      <c r="CO12" s="866"/>
      <c r="CP12" s="866"/>
      <c r="CQ12" s="867"/>
      <c r="CR12" s="865">
        <v>3</v>
      </c>
      <c r="CS12" s="866"/>
      <c r="CT12" s="866"/>
      <c r="CU12" s="866"/>
      <c r="CV12" s="867"/>
      <c r="CW12" s="865" t="s">
        <v>589</v>
      </c>
      <c r="CX12" s="866"/>
      <c r="CY12" s="866"/>
      <c r="CZ12" s="866"/>
      <c r="DA12" s="867"/>
      <c r="DB12" s="865" t="s">
        <v>589</v>
      </c>
      <c r="DC12" s="866"/>
      <c r="DD12" s="866"/>
      <c r="DE12" s="866"/>
      <c r="DF12" s="867"/>
      <c r="DG12" s="865" t="s">
        <v>589</v>
      </c>
      <c r="DH12" s="866"/>
      <c r="DI12" s="866"/>
      <c r="DJ12" s="866"/>
      <c r="DK12" s="867"/>
      <c r="DL12" s="865" t="s">
        <v>589</v>
      </c>
      <c r="DM12" s="866"/>
      <c r="DN12" s="866"/>
      <c r="DO12" s="866"/>
      <c r="DP12" s="867"/>
      <c r="DQ12" s="865" t="s">
        <v>589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11111</v>
      </c>
      <c r="R23" s="878"/>
      <c r="S23" s="878"/>
      <c r="T23" s="878"/>
      <c r="U23" s="878"/>
      <c r="V23" s="878">
        <v>10734</v>
      </c>
      <c r="W23" s="878"/>
      <c r="X23" s="878"/>
      <c r="Y23" s="878"/>
      <c r="Z23" s="878"/>
      <c r="AA23" s="878">
        <v>377</v>
      </c>
      <c r="AB23" s="878"/>
      <c r="AC23" s="878"/>
      <c r="AD23" s="878"/>
      <c r="AE23" s="879"/>
      <c r="AF23" s="880">
        <v>165</v>
      </c>
      <c r="AG23" s="878"/>
      <c r="AH23" s="878"/>
      <c r="AI23" s="878"/>
      <c r="AJ23" s="881"/>
      <c r="AK23" s="882"/>
      <c r="AL23" s="883"/>
      <c r="AM23" s="883"/>
      <c r="AN23" s="883"/>
      <c r="AO23" s="883"/>
      <c r="AP23" s="878"/>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1934</v>
      </c>
      <c r="R28" s="907"/>
      <c r="S28" s="907"/>
      <c r="T28" s="907"/>
      <c r="U28" s="907"/>
      <c r="V28" s="907">
        <v>1908</v>
      </c>
      <c r="W28" s="907"/>
      <c r="X28" s="907"/>
      <c r="Y28" s="907"/>
      <c r="Z28" s="907"/>
      <c r="AA28" s="907">
        <v>26</v>
      </c>
      <c r="AB28" s="907"/>
      <c r="AC28" s="907"/>
      <c r="AD28" s="907"/>
      <c r="AE28" s="908"/>
      <c r="AF28" s="909">
        <v>26</v>
      </c>
      <c r="AG28" s="907"/>
      <c r="AH28" s="907"/>
      <c r="AI28" s="907"/>
      <c r="AJ28" s="910"/>
      <c r="AK28" s="911">
        <v>181</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2666</v>
      </c>
      <c r="R29" s="843"/>
      <c r="S29" s="843"/>
      <c r="T29" s="843"/>
      <c r="U29" s="843"/>
      <c r="V29" s="843">
        <v>2512</v>
      </c>
      <c r="W29" s="843"/>
      <c r="X29" s="843"/>
      <c r="Y29" s="843"/>
      <c r="Z29" s="843"/>
      <c r="AA29" s="843">
        <v>155</v>
      </c>
      <c r="AB29" s="843"/>
      <c r="AC29" s="843"/>
      <c r="AD29" s="843"/>
      <c r="AE29" s="844"/>
      <c r="AF29" s="845">
        <v>155</v>
      </c>
      <c r="AG29" s="846"/>
      <c r="AH29" s="846"/>
      <c r="AI29" s="846"/>
      <c r="AJ29" s="847"/>
      <c r="AK29" s="914">
        <v>468</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191</v>
      </c>
      <c r="R30" s="843"/>
      <c r="S30" s="843"/>
      <c r="T30" s="843"/>
      <c r="U30" s="843"/>
      <c r="V30" s="843">
        <v>188</v>
      </c>
      <c r="W30" s="843"/>
      <c r="X30" s="843"/>
      <c r="Y30" s="843"/>
      <c r="Z30" s="843"/>
      <c r="AA30" s="843">
        <v>3</v>
      </c>
      <c r="AB30" s="843"/>
      <c r="AC30" s="843"/>
      <c r="AD30" s="843"/>
      <c r="AE30" s="844"/>
      <c r="AF30" s="845">
        <v>3</v>
      </c>
      <c r="AG30" s="846"/>
      <c r="AH30" s="846"/>
      <c r="AI30" s="846"/>
      <c r="AJ30" s="847"/>
      <c r="AK30" s="914">
        <v>251</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4</v>
      </c>
      <c r="R31" s="843"/>
      <c r="S31" s="843"/>
      <c r="T31" s="843"/>
      <c r="U31" s="843"/>
      <c r="V31" s="843">
        <v>2</v>
      </c>
      <c r="W31" s="843"/>
      <c r="X31" s="843"/>
      <c r="Y31" s="843"/>
      <c r="Z31" s="843"/>
      <c r="AA31" s="843">
        <v>2</v>
      </c>
      <c r="AB31" s="843"/>
      <c r="AC31" s="843"/>
      <c r="AD31" s="843"/>
      <c r="AE31" s="844"/>
      <c r="AF31" s="845">
        <v>2</v>
      </c>
      <c r="AG31" s="846"/>
      <c r="AH31" s="846"/>
      <c r="AI31" s="846"/>
      <c r="AJ31" s="847"/>
      <c r="AK31" s="914" t="s">
        <v>589</v>
      </c>
      <c r="AL31" s="915"/>
      <c r="AM31" s="915"/>
      <c r="AN31" s="915"/>
      <c r="AO31" s="915"/>
      <c r="AP31" s="915" t="s">
        <v>589</v>
      </c>
      <c r="AQ31" s="915"/>
      <c r="AR31" s="915"/>
      <c r="AS31" s="915"/>
      <c r="AT31" s="915"/>
      <c r="AU31" s="915" t="s">
        <v>589</v>
      </c>
      <c r="AV31" s="915"/>
      <c r="AW31" s="915"/>
      <c r="AX31" s="915"/>
      <c r="AY31" s="915"/>
      <c r="AZ31" s="916" t="s">
        <v>589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321</v>
      </c>
      <c r="R32" s="843"/>
      <c r="S32" s="843"/>
      <c r="T32" s="843"/>
      <c r="U32" s="843"/>
      <c r="V32" s="843">
        <v>268</v>
      </c>
      <c r="W32" s="843"/>
      <c r="X32" s="843"/>
      <c r="Y32" s="843"/>
      <c r="Z32" s="843"/>
      <c r="AA32" s="843">
        <v>53</v>
      </c>
      <c r="AB32" s="843"/>
      <c r="AC32" s="843"/>
      <c r="AD32" s="843"/>
      <c r="AE32" s="844"/>
      <c r="AF32" s="845">
        <v>689</v>
      </c>
      <c r="AG32" s="846"/>
      <c r="AH32" s="846"/>
      <c r="AI32" s="846"/>
      <c r="AJ32" s="847"/>
      <c r="AK32" s="914">
        <v>6</v>
      </c>
      <c r="AL32" s="915"/>
      <c r="AM32" s="915"/>
      <c r="AN32" s="915"/>
      <c r="AO32" s="915"/>
      <c r="AP32" s="915">
        <v>1310</v>
      </c>
      <c r="AQ32" s="915"/>
      <c r="AR32" s="915"/>
      <c r="AS32" s="915"/>
      <c r="AT32" s="915"/>
      <c r="AU32" s="915">
        <v>76</v>
      </c>
      <c r="AV32" s="915"/>
      <c r="AW32" s="915"/>
      <c r="AX32" s="915"/>
      <c r="AY32" s="915"/>
      <c r="AZ32" s="916" t="s">
        <v>589</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436</v>
      </c>
      <c r="R33" s="843"/>
      <c r="S33" s="843"/>
      <c r="T33" s="843"/>
      <c r="U33" s="843"/>
      <c r="V33" s="843">
        <v>434</v>
      </c>
      <c r="W33" s="843"/>
      <c r="X33" s="843"/>
      <c r="Y33" s="843"/>
      <c r="Z33" s="843"/>
      <c r="AA33" s="843">
        <v>2</v>
      </c>
      <c r="AB33" s="843"/>
      <c r="AC33" s="843"/>
      <c r="AD33" s="843"/>
      <c r="AE33" s="844"/>
      <c r="AF33" s="845">
        <v>2</v>
      </c>
      <c r="AG33" s="846"/>
      <c r="AH33" s="846"/>
      <c r="AI33" s="846"/>
      <c r="AJ33" s="847"/>
      <c r="AK33" s="914">
        <v>224</v>
      </c>
      <c r="AL33" s="915"/>
      <c r="AM33" s="915"/>
      <c r="AN33" s="915"/>
      <c r="AO33" s="915"/>
      <c r="AP33" s="915">
        <v>2009</v>
      </c>
      <c r="AQ33" s="915"/>
      <c r="AR33" s="915"/>
      <c r="AS33" s="915"/>
      <c r="AT33" s="915"/>
      <c r="AU33" s="915">
        <v>1989</v>
      </c>
      <c r="AV33" s="915"/>
      <c r="AW33" s="915"/>
      <c r="AX33" s="915"/>
      <c r="AY33" s="915"/>
      <c r="AZ33" s="916" t="s">
        <v>589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62</v>
      </c>
      <c r="R34" s="843"/>
      <c r="S34" s="843"/>
      <c r="T34" s="843"/>
      <c r="U34" s="843"/>
      <c r="V34" s="843">
        <v>62</v>
      </c>
      <c r="W34" s="843"/>
      <c r="X34" s="843"/>
      <c r="Y34" s="843"/>
      <c r="Z34" s="843"/>
      <c r="AA34" s="843">
        <v>0</v>
      </c>
      <c r="AB34" s="843"/>
      <c r="AC34" s="843"/>
      <c r="AD34" s="843"/>
      <c r="AE34" s="844"/>
      <c r="AF34" s="845">
        <v>0</v>
      </c>
      <c r="AG34" s="846"/>
      <c r="AH34" s="846"/>
      <c r="AI34" s="846"/>
      <c r="AJ34" s="847"/>
      <c r="AK34" s="914">
        <v>51</v>
      </c>
      <c r="AL34" s="915"/>
      <c r="AM34" s="915"/>
      <c r="AN34" s="915"/>
      <c r="AO34" s="915"/>
      <c r="AP34" s="915">
        <v>402</v>
      </c>
      <c r="AQ34" s="915"/>
      <c r="AR34" s="915"/>
      <c r="AS34" s="915"/>
      <c r="AT34" s="915"/>
      <c r="AU34" s="915">
        <v>402</v>
      </c>
      <c r="AV34" s="915"/>
      <c r="AW34" s="915"/>
      <c r="AX34" s="915"/>
      <c r="AY34" s="915"/>
      <c r="AZ34" s="916" t="s">
        <v>589</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876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601</v>
      </c>
      <c r="C68" s="954"/>
      <c r="D68" s="954"/>
      <c r="E68" s="954"/>
      <c r="F68" s="954"/>
      <c r="G68" s="954"/>
      <c r="H68" s="954"/>
      <c r="I68" s="954"/>
      <c r="J68" s="954"/>
      <c r="K68" s="954"/>
      <c r="L68" s="954"/>
      <c r="M68" s="954"/>
      <c r="N68" s="954"/>
      <c r="O68" s="954"/>
      <c r="P68" s="955"/>
      <c r="Q68" s="956">
        <v>2357</v>
      </c>
      <c r="R68" s="950"/>
      <c r="S68" s="950"/>
      <c r="T68" s="950"/>
      <c r="U68" s="950"/>
      <c r="V68" s="950">
        <v>2329</v>
      </c>
      <c r="W68" s="950"/>
      <c r="X68" s="950"/>
      <c r="Y68" s="950"/>
      <c r="Z68" s="950"/>
      <c r="AA68" s="950">
        <v>27</v>
      </c>
      <c r="AB68" s="950"/>
      <c r="AC68" s="950"/>
      <c r="AD68" s="950"/>
      <c r="AE68" s="950"/>
      <c r="AF68" s="950">
        <v>27</v>
      </c>
      <c r="AG68" s="950"/>
      <c r="AH68" s="950"/>
      <c r="AI68" s="950"/>
      <c r="AJ68" s="950"/>
      <c r="AK68" s="950">
        <v>48</v>
      </c>
      <c r="AL68" s="950"/>
      <c r="AM68" s="950"/>
      <c r="AN68" s="950"/>
      <c r="AO68" s="950"/>
      <c r="AP68" s="950">
        <v>1497</v>
      </c>
      <c r="AQ68" s="950"/>
      <c r="AR68" s="950"/>
      <c r="AS68" s="950"/>
      <c r="AT68" s="950"/>
      <c r="AU68" s="950">
        <v>596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602</v>
      </c>
      <c r="C69" s="958"/>
      <c r="D69" s="958"/>
      <c r="E69" s="958"/>
      <c r="F69" s="958"/>
      <c r="G69" s="958"/>
      <c r="H69" s="958"/>
      <c r="I69" s="958"/>
      <c r="J69" s="958"/>
      <c r="K69" s="958"/>
      <c r="L69" s="958"/>
      <c r="M69" s="958"/>
      <c r="N69" s="958"/>
      <c r="O69" s="958"/>
      <c r="P69" s="959"/>
      <c r="Q69" s="960">
        <v>2160</v>
      </c>
      <c r="R69" s="915"/>
      <c r="S69" s="915"/>
      <c r="T69" s="915"/>
      <c r="U69" s="915"/>
      <c r="V69" s="915">
        <v>2185</v>
      </c>
      <c r="W69" s="915"/>
      <c r="X69" s="915"/>
      <c r="Y69" s="915"/>
      <c r="Z69" s="915"/>
      <c r="AA69" s="915">
        <v>-25</v>
      </c>
      <c r="AB69" s="915"/>
      <c r="AC69" s="915"/>
      <c r="AD69" s="915"/>
      <c r="AE69" s="915"/>
      <c r="AF69" s="915">
        <v>-93</v>
      </c>
      <c r="AG69" s="915"/>
      <c r="AH69" s="915"/>
      <c r="AI69" s="915"/>
      <c r="AJ69" s="915"/>
      <c r="AK69" s="915">
        <v>692</v>
      </c>
      <c r="AL69" s="915"/>
      <c r="AM69" s="915"/>
      <c r="AN69" s="915"/>
      <c r="AO69" s="915"/>
      <c r="AP69" s="915">
        <v>636</v>
      </c>
      <c r="AQ69" s="915"/>
      <c r="AR69" s="915"/>
      <c r="AS69" s="915"/>
      <c r="AT69" s="915"/>
      <c r="AU69" s="915">
        <v>488</v>
      </c>
      <c r="AV69" s="915"/>
      <c r="AW69" s="915"/>
      <c r="AX69" s="915"/>
      <c r="AY69" s="915"/>
      <c r="AZ69" s="912" t="s">
        <v>610</v>
      </c>
      <c r="BA69" s="912"/>
      <c r="BB69" s="912"/>
      <c r="BC69" s="912"/>
      <c r="BD69" s="913"/>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603</v>
      </c>
      <c r="C70" s="958"/>
      <c r="D70" s="958"/>
      <c r="E70" s="958"/>
      <c r="F70" s="958"/>
      <c r="G70" s="958"/>
      <c r="H70" s="958"/>
      <c r="I70" s="958"/>
      <c r="J70" s="958"/>
      <c r="K70" s="958"/>
      <c r="L70" s="958"/>
      <c r="M70" s="958"/>
      <c r="N70" s="958"/>
      <c r="O70" s="958"/>
      <c r="P70" s="959"/>
      <c r="Q70" s="960">
        <v>811</v>
      </c>
      <c r="R70" s="915"/>
      <c r="S70" s="915"/>
      <c r="T70" s="915"/>
      <c r="U70" s="915"/>
      <c r="V70" s="915">
        <v>793</v>
      </c>
      <c r="W70" s="915"/>
      <c r="X70" s="915"/>
      <c r="Y70" s="915"/>
      <c r="Z70" s="915"/>
      <c r="AA70" s="915">
        <v>19</v>
      </c>
      <c r="AB70" s="915"/>
      <c r="AC70" s="915"/>
      <c r="AD70" s="915"/>
      <c r="AE70" s="915"/>
      <c r="AF70" s="915">
        <v>19</v>
      </c>
      <c r="AG70" s="915"/>
      <c r="AH70" s="915"/>
      <c r="AI70" s="915"/>
      <c r="AJ70" s="915"/>
      <c r="AK70" s="915">
        <v>25</v>
      </c>
      <c r="AL70" s="915"/>
      <c r="AM70" s="915"/>
      <c r="AN70" s="915"/>
      <c r="AO70" s="915"/>
      <c r="AP70" s="915">
        <v>814</v>
      </c>
      <c r="AQ70" s="915"/>
      <c r="AR70" s="915"/>
      <c r="AS70" s="915"/>
      <c r="AT70" s="915"/>
      <c r="AU70" s="915">
        <v>71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604</v>
      </c>
      <c r="C71" s="958"/>
      <c r="D71" s="958"/>
      <c r="E71" s="958"/>
      <c r="F71" s="958"/>
      <c r="G71" s="958"/>
      <c r="H71" s="958"/>
      <c r="I71" s="958"/>
      <c r="J71" s="958"/>
      <c r="K71" s="958"/>
      <c r="L71" s="958"/>
      <c r="M71" s="958"/>
      <c r="N71" s="958"/>
      <c r="O71" s="958"/>
      <c r="P71" s="959"/>
      <c r="Q71" s="960">
        <v>9567</v>
      </c>
      <c r="R71" s="915"/>
      <c r="S71" s="915"/>
      <c r="T71" s="915"/>
      <c r="U71" s="915"/>
      <c r="V71" s="915">
        <v>7806</v>
      </c>
      <c r="W71" s="915"/>
      <c r="X71" s="915"/>
      <c r="Y71" s="915"/>
      <c r="Z71" s="915"/>
      <c r="AA71" s="915">
        <v>1761</v>
      </c>
      <c r="AB71" s="915"/>
      <c r="AC71" s="915"/>
      <c r="AD71" s="915"/>
      <c r="AE71" s="915"/>
      <c r="AF71" s="915">
        <v>1761</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605</v>
      </c>
      <c r="C72" s="958"/>
      <c r="D72" s="958"/>
      <c r="E72" s="958"/>
      <c r="F72" s="958"/>
      <c r="G72" s="958"/>
      <c r="H72" s="958"/>
      <c r="I72" s="958"/>
      <c r="J72" s="958"/>
      <c r="K72" s="958"/>
      <c r="L72" s="958"/>
      <c r="M72" s="958"/>
      <c r="N72" s="958"/>
      <c r="O72" s="958"/>
      <c r="P72" s="959"/>
      <c r="Q72" s="960">
        <v>160</v>
      </c>
      <c r="R72" s="915"/>
      <c r="S72" s="915"/>
      <c r="T72" s="915"/>
      <c r="U72" s="915"/>
      <c r="V72" s="915">
        <v>159</v>
      </c>
      <c r="W72" s="915"/>
      <c r="X72" s="915"/>
      <c r="Y72" s="915"/>
      <c r="Z72" s="915"/>
      <c r="AA72" s="915">
        <v>1</v>
      </c>
      <c r="AB72" s="915"/>
      <c r="AC72" s="915"/>
      <c r="AD72" s="915"/>
      <c r="AE72" s="915"/>
      <c r="AF72" s="915">
        <v>1</v>
      </c>
      <c r="AG72" s="915"/>
      <c r="AH72" s="915"/>
      <c r="AI72" s="915"/>
      <c r="AJ72" s="915"/>
      <c r="AK72" s="915">
        <v>14</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606</v>
      </c>
      <c r="C73" s="958"/>
      <c r="D73" s="958"/>
      <c r="E73" s="958"/>
      <c r="F73" s="958"/>
      <c r="G73" s="958"/>
      <c r="H73" s="958"/>
      <c r="I73" s="958"/>
      <c r="J73" s="958"/>
      <c r="K73" s="958"/>
      <c r="L73" s="958"/>
      <c r="M73" s="958"/>
      <c r="N73" s="958"/>
      <c r="O73" s="958"/>
      <c r="P73" s="959"/>
      <c r="Q73" s="960">
        <v>565</v>
      </c>
      <c r="R73" s="915"/>
      <c r="S73" s="915"/>
      <c r="T73" s="915"/>
      <c r="U73" s="915"/>
      <c r="V73" s="915">
        <v>535</v>
      </c>
      <c r="W73" s="915"/>
      <c r="X73" s="915"/>
      <c r="Y73" s="915"/>
      <c r="Z73" s="915"/>
      <c r="AA73" s="915">
        <v>30</v>
      </c>
      <c r="AB73" s="915"/>
      <c r="AC73" s="915"/>
      <c r="AD73" s="915"/>
      <c r="AE73" s="915"/>
      <c r="AF73" s="915">
        <v>30</v>
      </c>
      <c r="AG73" s="915"/>
      <c r="AH73" s="915"/>
      <c r="AI73" s="915"/>
      <c r="AJ73" s="915"/>
      <c r="AK73" s="915">
        <v>24</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607</v>
      </c>
      <c r="C74" s="958"/>
      <c r="D74" s="958"/>
      <c r="E74" s="958"/>
      <c r="F74" s="958"/>
      <c r="G74" s="958"/>
      <c r="H74" s="958"/>
      <c r="I74" s="958"/>
      <c r="J74" s="958"/>
      <c r="K74" s="958"/>
      <c r="L74" s="958"/>
      <c r="M74" s="958"/>
      <c r="N74" s="958"/>
      <c r="O74" s="958"/>
      <c r="P74" s="959"/>
      <c r="Q74" s="960">
        <v>171813</v>
      </c>
      <c r="R74" s="915"/>
      <c r="S74" s="915"/>
      <c r="T74" s="915"/>
      <c r="U74" s="915"/>
      <c r="V74" s="915">
        <v>167384</v>
      </c>
      <c r="W74" s="915"/>
      <c r="X74" s="915"/>
      <c r="Y74" s="915"/>
      <c r="Z74" s="915"/>
      <c r="AA74" s="915">
        <v>4429</v>
      </c>
      <c r="AB74" s="915"/>
      <c r="AC74" s="915"/>
      <c r="AD74" s="915"/>
      <c r="AE74" s="915"/>
      <c r="AF74" s="915">
        <v>4426</v>
      </c>
      <c r="AG74" s="915"/>
      <c r="AH74" s="915"/>
      <c r="AI74" s="915"/>
      <c r="AJ74" s="915"/>
      <c r="AK74" s="915">
        <v>6995</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608</v>
      </c>
      <c r="C75" s="958"/>
      <c r="D75" s="958"/>
      <c r="E75" s="958"/>
      <c r="F75" s="958"/>
      <c r="G75" s="958"/>
      <c r="H75" s="958"/>
      <c r="I75" s="958"/>
      <c r="J75" s="958"/>
      <c r="K75" s="958"/>
      <c r="L75" s="958"/>
      <c r="M75" s="958"/>
      <c r="N75" s="958"/>
      <c r="O75" s="958"/>
      <c r="P75" s="959"/>
      <c r="Q75" s="963">
        <v>849</v>
      </c>
      <c r="R75" s="964"/>
      <c r="S75" s="964"/>
      <c r="T75" s="964"/>
      <c r="U75" s="914"/>
      <c r="V75" s="965">
        <v>824</v>
      </c>
      <c r="W75" s="964"/>
      <c r="X75" s="964"/>
      <c r="Y75" s="964"/>
      <c r="Z75" s="914"/>
      <c r="AA75" s="965">
        <v>25</v>
      </c>
      <c r="AB75" s="964"/>
      <c r="AC75" s="964"/>
      <c r="AD75" s="964"/>
      <c r="AE75" s="914"/>
      <c r="AF75" s="965">
        <v>25</v>
      </c>
      <c r="AG75" s="964"/>
      <c r="AH75" s="964"/>
      <c r="AI75" s="964"/>
      <c r="AJ75" s="914"/>
      <c r="AK75" s="965">
        <v>22</v>
      </c>
      <c r="AL75" s="964"/>
      <c r="AM75" s="964"/>
      <c r="AN75" s="964"/>
      <c r="AO75" s="914"/>
      <c r="AP75" s="915" t="s">
        <v>589</v>
      </c>
      <c r="AQ75" s="915"/>
      <c r="AR75" s="915"/>
      <c r="AS75" s="915"/>
      <c r="AT75" s="915"/>
      <c r="AU75" s="915" t="s">
        <v>589</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609</v>
      </c>
      <c r="C76" s="958"/>
      <c r="D76" s="958"/>
      <c r="E76" s="958"/>
      <c r="F76" s="958"/>
      <c r="G76" s="958"/>
      <c r="H76" s="958"/>
      <c r="I76" s="958"/>
      <c r="J76" s="958"/>
      <c r="K76" s="958"/>
      <c r="L76" s="958"/>
      <c r="M76" s="958"/>
      <c r="N76" s="958"/>
      <c r="O76" s="958"/>
      <c r="P76" s="959"/>
      <c r="Q76" s="963">
        <v>114</v>
      </c>
      <c r="R76" s="964"/>
      <c r="S76" s="964"/>
      <c r="T76" s="964"/>
      <c r="U76" s="914"/>
      <c r="V76" s="965">
        <v>77</v>
      </c>
      <c r="W76" s="964"/>
      <c r="X76" s="964"/>
      <c r="Y76" s="964"/>
      <c r="Z76" s="914"/>
      <c r="AA76" s="965">
        <v>37</v>
      </c>
      <c r="AB76" s="964"/>
      <c r="AC76" s="964"/>
      <c r="AD76" s="964"/>
      <c r="AE76" s="914"/>
      <c r="AF76" s="965">
        <v>1032</v>
      </c>
      <c r="AG76" s="964"/>
      <c r="AH76" s="964"/>
      <c r="AI76" s="964"/>
      <c r="AJ76" s="914"/>
      <c r="AK76" s="965">
        <v>10</v>
      </c>
      <c r="AL76" s="964"/>
      <c r="AM76" s="964"/>
      <c r="AN76" s="964"/>
      <c r="AO76" s="914"/>
      <c r="AP76" s="965">
        <v>19</v>
      </c>
      <c r="AQ76" s="964"/>
      <c r="AR76" s="964"/>
      <c r="AS76" s="964"/>
      <c r="AT76" s="914"/>
      <c r="AU76" s="965">
        <v>0</v>
      </c>
      <c r="AV76" s="964"/>
      <c r="AW76" s="964"/>
      <c r="AX76" s="964"/>
      <c r="AY76" s="914"/>
      <c r="AZ76" s="912" t="s">
        <v>610</v>
      </c>
      <c r="BA76" s="912"/>
      <c r="BB76" s="912"/>
      <c r="BC76" s="912"/>
      <c r="BD76" s="91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944490</v>
      </c>
      <c r="AB110" s="986"/>
      <c r="AC110" s="986"/>
      <c r="AD110" s="986"/>
      <c r="AE110" s="987"/>
      <c r="AF110" s="988">
        <v>959887</v>
      </c>
      <c r="AG110" s="986"/>
      <c r="AH110" s="986"/>
      <c r="AI110" s="986"/>
      <c r="AJ110" s="987"/>
      <c r="AK110" s="988">
        <v>971063</v>
      </c>
      <c r="AL110" s="986"/>
      <c r="AM110" s="986"/>
      <c r="AN110" s="986"/>
      <c r="AO110" s="987"/>
      <c r="AP110" s="989">
        <v>18</v>
      </c>
      <c r="AQ110" s="990"/>
      <c r="AR110" s="990"/>
      <c r="AS110" s="990"/>
      <c r="AT110" s="991"/>
      <c r="AU110" s="992" t="s">
        <v>72</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8346534</v>
      </c>
      <c r="BR110" s="1021"/>
      <c r="BS110" s="1021"/>
      <c r="BT110" s="1021"/>
      <c r="BU110" s="1021"/>
      <c r="BV110" s="1021">
        <v>8703616</v>
      </c>
      <c r="BW110" s="1021"/>
      <c r="BX110" s="1021"/>
      <c r="BY110" s="1021"/>
      <c r="BZ110" s="1021"/>
      <c r="CA110" s="1021">
        <v>9381509</v>
      </c>
      <c r="CB110" s="1021"/>
      <c r="CC110" s="1021"/>
      <c r="CD110" s="1021"/>
      <c r="CE110" s="1021"/>
      <c r="CF110" s="1035">
        <v>174.2</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443</v>
      </c>
      <c r="DR110" s="1021"/>
      <c r="DS110" s="1021"/>
      <c r="DT110" s="1021"/>
      <c r="DU110" s="1021"/>
      <c r="DV110" s="1022" t="s">
        <v>127</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445</v>
      </c>
      <c r="AG111" s="1028"/>
      <c r="AH111" s="1028"/>
      <c r="AI111" s="1028"/>
      <c r="AJ111" s="1029"/>
      <c r="AK111" s="1030" t="s">
        <v>446</v>
      </c>
      <c r="AL111" s="1028"/>
      <c r="AM111" s="1028"/>
      <c r="AN111" s="1028"/>
      <c r="AO111" s="1029"/>
      <c r="AP111" s="1031" t="s">
        <v>127</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6410</v>
      </c>
      <c r="BR111" s="1014"/>
      <c r="BS111" s="1014"/>
      <c r="BT111" s="1014"/>
      <c r="BU111" s="1014"/>
      <c r="BV111" s="1014">
        <v>5070</v>
      </c>
      <c r="BW111" s="1014"/>
      <c r="BX111" s="1014"/>
      <c r="BY111" s="1014"/>
      <c r="BZ111" s="1014"/>
      <c r="CA111" s="1014">
        <v>3730</v>
      </c>
      <c r="CB111" s="1014"/>
      <c r="CC111" s="1014"/>
      <c r="CD111" s="1014"/>
      <c r="CE111" s="1014"/>
      <c r="CF111" s="1008">
        <v>0.1</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449</v>
      </c>
      <c r="DM111" s="1014"/>
      <c r="DN111" s="1014"/>
      <c r="DO111" s="1014"/>
      <c r="DP111" s="1014"/>
      <c r="DQ111" s="1014" t="s">
        <v>450</v>
      </c>
      <c r="DR111" s="1014"/>
      <c r="DS111" s="1014"/>
      <c r="DT111" s="1014"/>
      <c r="DU111" s="1014"/>
      <c r="DV111" s="1015" t="s">
        <v>445</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445</v>
      </c>
      <c r="AG112" s="1053"/>
      <c r="AH112" s="1053"/>
      <c r="AI112" s="1053"/>
      <c r="AJ112" s="1054"/>
      <c r="AK112" s="1055" t="s">
        <v>443</v>
      </c>
      <c r="AL112" s="1053"/>
      <c r="AM112" s="1053"/>
      <c r="AN112" s="1053"/>
      <c r="AO112" s="1054"/>
      <c r="AP112" s="1056" t="s">
        <v>127</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2438010</v>
      </c>
      <c r="BR112" s="1014"/>
      <c r="BS112" s="1014"/>
      <c r="BT112" s="1014"/>
      <c r="BU112" s="1014"/>
      <c r="BV112" s="1014">
        <v>2457453</v>
      </c>
      <c r="BW112" s="1014"/>
      <c r="BX112" s="1014"/>
      <c r="BY112" s="1014"/>
      <c r="BZ112" s="1014"/>
      <c r="CA112" s="1014">
        <v>2467002</v>
      </c>
      <c r="CB112" s="1014"/>
      <c r="CC112" s="1014"/>
      <c r="CD112" s="1014"/>
      <c r="CE112" s="1014"/>
      <c r="CF112" s="1008">
        <v>45.8</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455</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275134</v>
      </c>
      <c r="AB113" s="1028"/>
      <c r="AC113" s="1028"/>
      <c r="AD113" s="1028"/>
      <c r="AE113" s="1029"/>
      <c r="AF113" s="1030">
        <v>251595</v>
      </c>
      <c r="AG113" s="1028"/>
      <c r="AH113" s="1028"/>
      <c r="AI113" s="1028"/>
      <c r="AJ113" s="1029"/>
      <c r="AK113" s="1030">
        <v>181331</v>
      </c>
      <c r="AL113" s="1028"/>
      <c r="AM113" s="1028"/>
      <c r="AN113" s="1028"/>
      <c r="AO113" s="1029"/>
      <c r="AP113" s="1031">
        <v>3.4</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1296842</v>
      </c>
      <c r="BR113" s="1014"/>
      <c r="BS113" s="1014"/>
      <c r="BT113" s="1014"/>
      <c r="BU113" s="1014"/>
      <c r="BV113" s="1014">
        <v>1236923</v>
      </c>
      <c r="BW113" s="1014"/>
      <c r="BX113" s="1014"/>
      <c r="BY113" s="1014"/>
      <c r="BZ113" s="1014"/>
      <c r="CA113" s="1014">
        <v>1154769</v>
      </c>
      <c r="CB113" s="1014"/>
      <c r="CC113" s="1014"/>
      <c r="CD113" s="1014"/>
      <c r="CE113" s="1014"/>
      <c r="CF113" s="1008">
        <v>21.4</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459</v>
      </c>
      <c r="DH113" s="1053"/>
      <c r="DI113" s="1053"/>
      <c r="DJ113" s="1053"/>
      <c r="DK113" s="1054"/>
      <c r="DL113" s="1055" t="s">
        <v>127</v>
      </c>
      <c r="DM113" s="1053"/>
      <c r="DN113" s="1053"/>
      <c r="DO113" s="1053"/>
      <c r="DP113" s="1054"/>
      <c r="DQ113" s="1055" t="s">
        <v>127</v>
      </c>
      <c r="DR113" s="1053"/>
      <c r="DS113" s="1053"/>
      <c r="DT113" s="1053"/>
      <c r="DU113" s="1054"/>
      <c r="DV113" s="1056" t="s">
        <v>445</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240347</v>
      </c>
      <c r="AB114" s="1053"/>
      <c r="AC114" s="1053"/>
      <c r="AD114" s="1053"/>
      <c r="AE114" s="1054"/>
      <c r="AF114" s="1055">
        <v>206829</v>
      </c>
      <c r="AG114" s="1053"/>
      <c r="AH114" s="1053"/>
      <c r="AI114" s="1053"/>
      <c r="AJ114" s="1054"/>
      <c r="AK114" s="1055">
        <v>192426</v>
      </c>
      <c r="AL114" s="1053"/>
      <c r="AM114" s="1053"/>
      <c r="AN114" s="1053"/>
      <c r="AO114" s="1054"/>
      <c r="AP114" s="1056">
        <v>3.6</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1122077</v>
      </c>
      <c r="BR114" s="1014"/>
      <c r="BS114" s="1014"/>
      <c r="BT114" s="1014"/>
      <c r="BU114" s="1014"/>
      <c r="BV114" s="1014">
        <v>1108223</v>
      </c>
      <c r="BW114" s="1014"/>
      <c r="BX114" s="1014"/>
      <c r="BY114" s="1014"/>
      <c r="BZ114" s="1014"/>
      <c r="CA114" s="1014">
        <v>1000978</v>
      </c>
      <c r="CB114" s="1014"/>
      <c r="CC114" s="1014"/>
      <c r="CD114" s="1014"/>
      <c r="CE114" s="1014"/>
      <c r="CF114" s="1008">
        <v>18.600000000000001</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445</v>
      </c>
      <c r="DH114" s="1053"/>
      <c r="DI114" s="1053"/>
      <c r="DJ114" s="1053"/>
      <c r="DK114" s="1054"/>
      <c r="DL114" s="1055" t="s">
        <v>127</v>
      </c>
      <c r="DM114" s="1053"/>
      <c r="DN114" s="1053"/>
      <c r="DO114" s="1053"/>
      <c r="DP114" s="1054"/>
      <c r="DQ114" s="1055" t="s">
        <v>127</v>
      </c>
      <c r="DR114" s="1053"/>
      <c r="DS114" s="1053"/>
      <c r="DT114" s="1053"/>
      <c r="DU114" s="1054"/>
      <c r="DV114" s="1056" t="s">
        <v>445</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10669</v>
      </c>
      <c r="AB115" s="1028"/>
      <c r="AC115" s="1028"/>
      <c r="AD115" s="1028"/>
      <c r="AE115" s="1029"/>
      <c r="AF115" s="1030">
        <v>1467</v>
      </c>
      <c r="AG115" s="1028"/>
      <c r="AH115" s="1028"/>
      <c r="AI115" s="1028"/>
      <c r="AJ115" s="1029"/>
      <c r="AK115" s="1030">
        <v>1442</v>
      </c>
      <c r="AL115" s="1028"/>
      <c r="AM115" s="1028"/>
      <c r="AN115" s="1028"/>
      <c r="AO115" s="1029"/>
      <c r="AP115" s="1031">
        <v>0</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443</v>
      </c>
      <c r="BW115" s="1014"/>
      <c r="BX115" s="1014"/>
      <c r="BY115" s="1014"/>
      <c r="BZ115" s="1014"/>
      <c r="CA115" s="1014" t="s">
        <v>449</v>
      </c>
      <c r="CB115" s="1014"/>
      <c r="CC115" s="1014"/>
      <c r="CD115" s="1014"/>
      <c r="CE115" s="1014"/>
      <c r="CF115" s="1008" t="s">
        <v>127</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445</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20</v>
      </c>
      <c r="AB116" s="1053"/>
      <c r="AC116" s="1053"/>
      <c r="AD116" s="1053"/>
      <c r="AE116" s="1054"/>
      <c r="AF116" s="1055">
        <v>31</v>
      </c>
      <c r="AG116" s="1053"/>
      <c r="AH116" s="1053"/>
      <c r="AI116" s="1053"/>
      <c r="AJ116" s="1054"/>
      <c r="AK116" s="1055">
        <v>56</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455</v>
      </c>
      <c r="BW116" s="1014"/>
      <c r="BX116" s="1014"/>
      <c r="BY116" s="1014"/>
      <c r="BZ116" s="1014"/>
      <c r="CA116" s="1014" t="s">
        <v>449</v>
      </c>
      <c r="CB116" s="1014"/>
      <c r="CC116" s="1014"/>
      <c r="CD116" s="1014"/>
      <c r="CE116" s="1014"/>
      <c r="CF116" s="1008" t="s">
        <v>459</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6410</v>
      </c>
      <c r="DH116" s="1053"/>
      <c r="DI116" s="1053"/>
      <c r="DJ116" s="1053"/>
      <c r="DK116" s="1054"/>
      <c r="DL116" s="1055">
        <v>5070</v>
      </c>
      <c r="DM116" s="1053"/>
      <c r="DN116" s="1053"/>
      <c r="DO116" s="1053"/>
      <c r="DP116" s="1054"/>
      <c r="DQ116" s="1055">
        <v>3730</v>
      </c>
      <c r="DR116" s="1053"/>
      <c r="DS116" s="1053"/>
      <c r="DT116" s="1053"/>
      <c r="DU116" s="1054"/>
      <c r="DV116" s="1056">
        <v>0.1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1470660</v>
      </c>
      <c r="AB117" s="1071"/>
      <c r="AC117" s="1071"/>
      <c r="AD117" s="1071"/>
      <c r="AE117" s="1072"/>
      <c r="AF117" s="1073">
        <v>1419809</v>
      </c>
      <c r="AG117" s="1071"/>
      <c r="AH117" s="1071"/>
      <c r="AI117" s="1071"/>
      <c r="AJ117" s="1072"/>
      <c r="AK117" s="1073">
        <v>1346318</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446</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455</v>
      </c>
      <c r="DM117" s="1053"/>
      <c r="DN117" s="1053"/>
      <c r="DO117" s="1053"/>
      <c r="DP117" s="1054"/>
      <c r="DQ117" s="1055" t="s">
        <v>446</v>
      </c>
      <c r="DR117" s="1053"/>
      <c r="DS117" s="1053"/>
      <c r="DT117" s="1053"/>
      <c r="DU117" s="1054"/>
      <c r="DV117" s="1056" t="s">
        <v>450</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v>80115</v>
      </c>
      <c r="BR118" s="1092"/>
      <c r="BS118" s="1092"/>
      <c r="BT118" s="1092"/>
      <c r="BU118" s="1092"/>
      <c r="BV118" s="1092">
        <v>52142</v>
      </c>
      <c r="BW118" s="1092"/>
      <c r="BX118" s="1092"/>
      <c r="BY118" s="1092"/>
      <c r="BZ118" s="1092"/>
      <c r="CA118" s="1092">
        <v>59099</v>
      </c>
      <c r="CB118" s="1092"/>
      <c r="CC118" s="1092"/>
      <c r="CD118" s="1092"/>
      <c r="CE118" s="1092"/>
      <c r="CF118" s="1008">
        <v>1.1000000000000001</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459</v>
      </c>
      <c r="DH118" s="1053"/>
      <c r="DI118" s="1053"/>
      <c r="DJ118" s="1053"/>
      <c r="DK118" s="1054"/>
      <c r="DL118" s="1055" t="s">
        <v>127</v>
      </c>
      <c r="DM118" s="1053"/>
      <c r="DN118" s="1053"/>
      <c r="DO118" s="1053"/>
      <c r="DP118" s="1054"/>
      <c r="DQ118" s="1055" t="s">
        <v>127</v>
      </c>
      <c r="DR118" s="1053"/>
      <c r="DS118" s="1053"/>
      <c r="DT118" s="1053"/>
      <c r="DU118" s="1054"/>
      <c r="DV118" s="1056" t="s">
        <v>445</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450</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13289988</v>
      </c>
      <c r="BR119" s="1092"/>
      <c r="BS119" s="1092"/>
      <c r="BT119" s="1092"/>
      <c r="BU119" s="1092"/>
      <c r="BV119" s="1092">
        <v>13563427</v>
      </c>
      <c r="BW119" s="1092"/>
      <c r="BX119" s="1092"/>
      <c r="BY119" s="1092"/>
      <c r="BZ119" s="1092"/>
      <c r="CA119" s="1092">
        <v>14067087</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1266486</v>
      </c>
      <c r="BR120" s="1021"/>
      <c r="BS120" s="1021"/>
      <c r="BT120" s="1021"/>
      <c r="BU120" s="1021"/>
      <c r="BV120" s="1021">
        <v>1117444</v>
      </c>
      <c r="BW120" s="1021"/>
      <c r="BX120" s="1021"/>
      <c r="BY120" s="1021"/>
      <c r="BZ120" s="1021"/>
      <c r="CA120" s="1021">
        <v>1764660</v>
      </c>
      <c r="CB120" s="1021"/>
      <c r="CC120" s="1021"/>
      <c r="CD120" s="1021"/>
      <c r="CE120" s="1021"/>
      <c r="CF120" s="1035">
        <v>32.799999999999997</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1959826</v>
      </c>
      <c r="DH120" s="1021"/>
      <c r="DI120" s="1021"/>
      <c r="DJ120" s="1021"/>
      <c r="DK120" s="1021"/>
      <c r="DL120" s="1021">
        <v>1959331</v>
      </c>
      <c r="DM120" s="1021"/>
      <c r="DN120" s="1021"/>
      <c r="DO120" s="1021"/>
      <c r="DP120" s="1021"/>
      <c r="DQ120" s="1021">
        <v>1989051</v>
      </c>
      <c r="DR120" s="1021"/>
      <c r="DS120" s="1021"/>
      <c r="DT120" s="1021"/>
      <c r="DU120" s="1021"/>
      <c r="DV120" s="1022">
        <v>36.9</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455</v>
      </c>
      <c r="AG121" s="1053"/>
      <c r="AH121" s="1053"/>
      <c r="AI121" s="1053"/>
      <c r="AJ121" s="1054"/>
      <c r="AK121" s="1055" t="s">
        <v>459</v>
      </c>
      <c r="AL121" s="1053"/>
      <c r="AM121" s="1053"/>
      <c r="AN121" s="1053"/>
      <c r="AO121" s="1054"/>
      <c r="AP121" s="1056" t="s">
        <v>127</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195136</v>
      </c>
      <c r="BR121" s="1014"/>
      <c r="BS121" s="1014"/>
      <c r="BT121" s="1014"/>
      <c r="BU121" s="1014"/>
      <c r="BV121" s="1014">
        <v>148210</v>
      </c>
      <c r="BW121" s="1014"/>
      <c r="BX121" s="1014"/>
      <c r="BY121" s="1014"/>
      <c r="BZ121" s="1014"/>
      <c r="CA121" s="1014">
        <v>125184</v>
      </c>
      <c r="CB121" s="1014"/>
      <c r="CC121" s="1014"/>
      <c r="CD121" s="1014"/>
      <c r="CE121" s="1014"/>
      <c r="CF121" s="1008">
        <v>2.2999999999999998</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421110</v>
      </c>
      <c r="DH121" s="1014"/>
      <c r="DI121" s="1014"/>
      <c r="DJ121" s="1014"/>
      <c r="DK121" s="1014"/>
      <c r="DL121" s="1014">
        <v>413622</v>
      </c>
      <c r="DM121" s="1014"/>
      <c r="DN121" s="1014"/>
      <c r="DO121" s="1014"/>
      <c r="DP121" s="1014"/>
      <c r="DQ121" s="1014">
        <v>401948</v>
      </c>
      <c r="DR121" s="1014"/>
      <c r="DS121" s="1014"/>
      <c r="DT121" s="1014"/>
      <c r="DU121" s="1014"/>
      <c r="DV121" s="1015">
        <v>7.5</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v>9173</v>
      </c>
      <c r="AB122" s="1053"/>
      <c r="AC122" s="1053"/>
      <c r="AD122" s="1053"/>
      <c r="AE122" s="1054"/>
      <c r="AF122" s="1055" t="s">
        <v>455</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10374629</v>
      </c>
      <c r="BR122" s="1092"/>
      <c r="BS122" s="1092"/>
      <c r="BT122" s="1092"/>
      <c r="BU122" s="1092"/>
      <c r="BV122" s="1092">
        <v>10780503</v>
      </c>
      <c r="BW122" s="1092"/>
      <c r="BX122" s="1092"/>
      <c r="BY122" s="1092"/>
      <c r="BZ122" s="1092"/>
      <c r="CA122" s="1092">
        <v>11244200</v>
      </c>
      <c r="CB122" s="1092"/>
      <c r="CC122" s="1092"/>
      <c r="CD122" s="1092"/>
      <c r="CE122" s="1092"/>
      <c r="CF122" s="1112">
        <v>208.8</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57074</v>
      </c>
      <c r="DH122" s="1014"/>
      <c r="DI122" s="1014"/>
      <c r="DJ122" s="1014"/>
      <c r="DK122" s="1014"/>
      <c r="DL122" s="1014">
        <v>84500</v>
      </c>
      <c r="DM122" s="1014"/>
      <c r="DN122" s="1014"/>
      <c r="DO122" s="1014"/>
      <c r="DP122" s="1014"/>
      <c r="DQ122" s="1014">
        <v>76003</v>
      </c>
      <c r="DR122" s="1014"/>
      <c r="DS122" s="1014"/>
      <c r="DT122" s="1014"/>
      <c r="DU122" s="1014"/>
      <c r="DV122" s="1015">
        <v>1.4</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1340</v>
      </c>
      <c r="AB123" s="1053"/>
      <c r="AC123" s="1053"/>
      <c r="AD123" s="1053"/>
      <c r="AE123" s="1054"/>
      <c r="AF123" s="1055">
        <v>1340</v>
      </c>
      <c r="AG123" s="1053"/>
      <c r="AH123" s="1053"/>
      <c r="AI123" s="1053"/>
      <c r="AJ123" s="1054"/>
      <c r="AK123" s="1055">
        <v>1340</v>
      </c>
      <c r="AL123" s="1053"/>
      <c r="AM123" s="1053"/>
      <c r="AN123" s="1053"/>
      <c r="AO123" s="1054"/>
      <c r="AP123" s="1056">
        <v>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485</v>
      </c>
      <c r="BP123" s="1100"/>
      <c r="BQ123" s="1159">
        <v>11836251</v>
      </c>
      <c r="BR123" s="1160"/>
      <c r="BS123" s="1160"/>
      <c r="BT123" s="1160"/>
      <c r="BU123" s="1160"/>
      <c r="BV123" s="1160">
        <v>12046157</v>
      </c>
      <c r="BW123" s="1160"/>
      <c r="BX123" s="1160"/>
      <c r="BY123" s="1160"/>
      <c r="BZ123" s="1160"/>
      <c r="CA123" s="1160">
        <v>13134044</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459</v>
      </c>
      <c r="DH123" s="1053"/>
      <c r="DI123" s="1053"/>
      <c r="DJ123" s="1053"/>
      <c r="DK123" s="1054"/>
      <c r="DL123" s="1055" t="s">
        <v>443</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459</v>
      </c>
      <c r="AB124" s="1053"/>
      <c r="AC124" s="1053"/>
      <c r="AD124" s="1053"/>
      <c r="AE124" s="1054"/>
      <c r="AF124" s="1055" t="s">
        <v>445</v>
      </c>
      <c r="AG124" s="1053"/>
      <c r="AH124" s="1053"/>
      <c r="AI124" s="1053"/>
      <c r="AJ124" s="1054"/>
      <c r="AK124" s="1055" t="s">
        <v>443</v>
      </c>
      <c r="AL124" s="1053"/>
      <c r="AM124" s="1053"/>
      <c r="AN124" s="1053"/>
      <c r="AO124" s="1054"/>
      <c r="AP124" s="1056" t="s">
        <v>446</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26.8</v>
      </c>
      <c r="BR124" s="1122"/>
      <c r="BS124" s="1122"/>
      <c r="BT124" s="1122"/>
      <c r="BU124" s="1122"/>
      <c r="BV124" s="1122">
        <v>28</v>
      </c>
      <c r="BW124" s="1122"/>
      <c r="BX124" s="1122"/>
      <c r="BY124" s="1122"/>
      <c r="BZ124" s="1122"/>
      <c r="CA124" s="1122">
        <v>17.3</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488</v>
      </c>
      <c r="DH124" s="1078"/>
      <c r="DI124" s="1078"/>
      <c r="DJ124" s="1078"/>
      <c r="DK124" s="1079"/>
      <c r="DL124" s="1077" t="s">
        <v>446</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127</v>
      </c>
      <c r="AG125" s="1053"/>
      <c r="AH125" s="1053"/>
      <c r="AI125" s="1053"/>
      <c r="AJ125" s="1054"/>
      <c r="AK125" s="1055" t="s">
        <v>446</v>
      </c>
      <c r="AL125" s="1053"/>
      <c r="AM125" s="1053"/>
      <c r="AN125" s="1053"/>
      <c r="AO125" s="1054"/>
      <c r="AP125" s="1056" t="s">
        <v>459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446</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443</v>
      </c>
      <c r="AG126" s="1053"/>
      <c r="AH126" s="1053"/>
      <c r="AI126" s="1053"/>
      <c r="AJ126" s="1054"/>
      <c r="AK126" s="1055" t="s">
        <v>127</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443</v>
      </c>
      <c r="DM126" s="1014"/>
      <c r="DN126" s="1014"/>
      <c r="DO126" s="1014"/>
      <c r="DP126" s="1014"/>
      <c r="DQ126" s="1014" t="s">
        <v>459</v>
      </c>
      <c r="DR126" s="1014"/>
      <c r="DS126" s="1014"/>
      <c r="DT126" s="1014"/>
      <c r="DU126" s="1014"/>
      <c r="DV126" s="1015" t="s">
        <v>455</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156</v>
      </c>
      <c r="AB127" s="1053"/>
      <c r="AC127" s="1053"/>
      <c r="AD127" s="1053"/>
      <c r="AE127" s="1054"/>
      <c r="AF127" s="1055">
        <v>127</v>
      </c>
      <c r="AG127" s="1053"/>
      <c r="AH127" s="1053"/>
      <c r="AI127" s="1053"/>
      <c r="AJ127" s="1054"/>
      <c r="AK127" s="1055">
        <v>102</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127</v>
      </c>
      <c r="DM127" s="1014"/>
      <c r="DN127" s="1014"/>
      <c r="DO127" s="1014"/>
      <c r="DP127" s="1014"/>
      <c r="DQ127" s="1014" t="s">
        <v>443</v>
      </c>
      <c r="DR127" s="1014"/>
      <c r="DS127" s="1014"/>
      <c r="DT127" s="1014"/>
      <c r="DU127" s="1014"/>
      <c r="DV127" s="1015" t="s">
        <v>127</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43568</v>
      </c>
      <c r="AB128" s="1142"/>
      <c r="AC128" s="1142"/>
      <c r="AD128" s="1142"/>
      <c r="AE128" s="1143"/>
      <c r="AF128" s="1144">
        <v>40970</v>
      </c>
      <c r="AG128" s="1142"/>
      <c r="AH128" s="1142"/>
      <c r="AI128" s="1142"/>
      <c r="AJ128" s="1143"/>
      <c r="AK128" s="1144">
        <v>34999</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127</v>
      </c>
      <c r="BG128" s="1149"/>
      <c r="BH128" s="1149"/>
      <c r="BI128" s="1149"/>
      <c r="BJ128" s="1149"/>
      <c r="BK128" s="1149"/>
      <c r="BL128" s="1150"/>
      <c r="BM128" s="1148">
        <v>14.25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6495096</v>
      </c>
      <c r="AB129" s="1053"/>
      <c r="AC129" s="1053"/>
      <c r="AD129" s="1053"/>
      <c r="AE129" s="1054"/>
      <c r="AF129" s="1055">
        <v>6447938</v>
      </c>
      <c r="AG129" s="1053"/>
      <c r="AH129" s="1053"/>
      <c r="AI129" s="1053"/>
      <c r="AJ129" s="1054"/>
      <c r="AK129" s="1055">
        <v>6450787</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127</v>
      </c>
      <c r="BG129" s="1163"/>
      <c r="BH129" s="1163"/>
      <c r="BI129" s="1163"/>
      <c r="BJ129" s="1163"/>
      <c r="BK129" s="1163"/>
      <c r="BL129" s="1164"/>
      <c r="BM129" s="1162">
        <v>19.25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1078508</v>
      </c>
      <c r="AB130" s="1053"/>
      <c r="AC130" s="1053"/>
      <c r="AD130" s="1053"/>
      <c r="AE130" s="1054"/>
      <c r="AF130" s="1055">
        <v>1041450</v>
      </c>
      <c r="AG130" s="1053"/>
      <c r="AH130" s="1053"/>
      <c r="AI130" s="1053"/>
      <c r="AJ130" s="1054"/>
      <c r="AK130" s="1055">
        <v>1064754</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5416588</v>
      </c>
      <c r="AB131" s="1078"/>
      <c r="AC131" s="1078"/>
      <c r="AD131" s="1078"/>
      <c r="AE131" s="1079"/>
      <c r="AF131" s="1077">
        <v>5406488</v>
      </c>
      <c r="AG131" s="1078"/>
      <c r="AH131" s="1078"/>
      <c r="AI131" s="1078"/>
      <c r="AJ131" s="1079"/>
      <c r="AK131" s="1077">
        <v>5386033</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v>17.3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6.4354903859999997</v>
      </c>
      <c r="AB132" s="1194"/>
      <c r="AC132" s="1194"/>
      <c r="AD132" s="1194"/>
      <c r="AE132" s="1195"/>
      <c r="AF132" s="1196">
        <v>6.2404466630000002</v>
      </c>
      <c r="AG132" s="1194"/>
      <c r="AH132" s="1194"/>
      <c r="AI132" s="1194"/>
      <c r="AJ132" s="1195"/>
      <c r="AK132" s="1196">
        <v>4.5778590660000003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5.4</v>
      </c>
      <c r="AB133" s="1177"/>
      <c r="AC133" s="1177"/>
      <c r="AD133" s="1177"/>
      <c r="AE133" s="1178"/>
      <c r="AF133" s="1176">
        <v>5.9</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ADeQDvXJL8+2Z/DezGXZAEU8SqYlr8rGLOfWo3T7E2v5FwFKhw6sRgOm/OwCJ+AvNBaUNm2/3WNbZG36rP7zlQ==" saltValue="rVynDJsYW1FuUnXF3rVj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mPV4Jv88Pe8lYPLjsUgkT9RGzskyl+QeTNmqhqXCb/Qlq+OgeczlAqvQsPyWO7Dzoo0sQtMnDDV90l+7aBJ3w==" saltValue="MwjNpSoFIp4xRUe52ey5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56" sqref="A5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YCgHzUK/caGnbdiH704z0J3RXcgacspnUHsTDGKu0fteYLoCOloEcnutVFoFFKvDRTF7SygHsU5bNxZzHmmA==" saltValue="o4ACJUIAeivisKeglrVbM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1278784</v>
      </c>
      <c r="AP9" s="313">
        <v>82909</v>
      </c>
      <c r="AQ9" s="314">
        <v>82973</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85843</v>
      </c>
      <c r="AP10" s="316">
        <v>5566</v>
      </c>
      <c r="AQ10" s="317">
        <v>9241</v>
      </c>
      <c r="AR10" s="318">
        <v>-39.799999999999997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353514</v>
      </c>
      <c r="AP11" s="316">
        <v>22920</v>
      </c>
      <c r="AQ11" s="317">
        <v>11673</v>
      </c>
      <c r="AR11" s="318">
        <v>96.4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v>229891</v>
      </c>
      <c r="AP12" s="316">
        <v>14905</v>
      </c>
      <c r="AQ12" s="317">
        <v>931</v>
      </c>
      <c r="AR12" s="318">
        <v>1501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79899</v>
      </c>
      <c r="AP14" s="316">
        <v>5180</v>
      </c>
      <c r="AQ14" s="317">
        <v>3875</v>
      </c>
      <c r="AR14" s="318">
        <v>33.700000000000003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t="s">
        <v>525</v>
      </c>
      <c r="AP15" s="316" t="s">
        <v>525</v>
      </c>
      <c r="AQ15" s="317">
        <v>1738</v>
      </c>
      <c r="AR15" s="318" t="s">
        <v>525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-148922</v>
      </c>
      <c r="AP16" s="316">
        <v>-9655</v>
      </c>
      <c r="AQ16" s="317">
        <v>-7403</v>
      </c>
      <c r="AR16" s="318">
        <v>30.4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1879009</v>
      </c>
      <c r="AP17" s="316">
        <v>121824</v>
      </c>
      <c r="AQ17" s="317">
        <v>103027</v>
      </c>
      <c r="AR17" s="318">
        <v>18.2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9.14</v>
      </c>
      <c r="AP21" s="329">
        <v>9.67</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96.9</v>
      </c>
      <c r="AP22" s="334">
        <v>96.6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971063</v>
      </c>
      <c r="AP32" s="343">
        <v>62958</v>
      </c>
      <c r="AQ32" s="344">
        <v>54693</v>
      </c>
      <c r="AR32" s="345">
        <v>15.1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525</v>
      </c>
      <c r="AP34" s="343" t="s">
        <v>525</v>
      </c>
      <c r="AQ34" s="344">
        <v>70</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181331</v>
      </c>
      <c r="AP35" s="343">
        <v>11756</v>
      </c>
      <c r="AQ35" s="344">
        <v>20300</v>
      </c>
      <c r="AR35" s="345">
        <v>-42.1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192426</v>
      </c>
      <c r="AP36" s="343">
        <v>12476</v>
      </c>
      <c r="AQ36" s="344">
        <v>3708</v>
      </c>
      <c r="AR36" s="345">
        <v>236.5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1442</v>
      </c>
      <c r="AP37" s="343">
        <v>93</v>
      </c>
      <c r="AQ37" s="344">
        <v>3144</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v>56</v>
      </c>
      <c r="AP38" s="346">
        <v>4</v>
      </c>
      <c r="AQ38" s="347">
        <v>5</v>
      </c>
      <c r="AR38" s="335">
        <v>-20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-34999</v>
      </c>
      <c r="AP39" s="343">
        <v>-2269</v>
      </c>
      <c r="AQ39" s="344">
        <v>-4732</v>
      </c>
      <c r="AR39" s="345">
        <v>-52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-1064754</v>
      </c>
      <c r="AP40" s="343">
        <v>-69032</v>
      </c>
      <c r="AQ40" s="344">
        <v>-54327</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246565</v>
      </c>
      <c r="AP41" s="343">
        <v>15986</v>
      </c>
      <c r="AQ41" s="344">
        <v>22860</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1538177</v>
      </c>
      <c r="AN51" s="365">
        <v>93009</v>
      </c>
      <c r="AO51" s="366">
        <v>24.8</v>
      </c>
      <c r="AP51" s="367">
        <v>96635</v>
      </c>
      <c r="AQ51" s="368">
        <v>-5</v>
      </c>
      <c r="AR51" s="369">
        <v>29.8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520689</v>
      </c>
      <c r="AN52" s="373">
        <v>31484</v>
      </c>
      <c r="AO52" s="374">
        <v>-20.100000000000001</v>
      </c>
      <c r="AP52" s="375">
        <v>44408</v>
      </c>
      <c r="AQ52" s="376">
        <v>-13</v>
      </c>
      <c r="AR52" s="377">
        <v>-7.1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2409133</v>
      </c>
      <c r="AN53" s="365">
        <v>147881</v>
      </c>
      <c r="AO53" s="366">
        <v>59</v>
      </c>
      <c r="AP53" s="367">
        <v>115123</v>
      </c>
      <c r="AQ53" s="368">
        <v>19.100000000000001</v>
      </c>
      <c r="AR53" s="369">
        <v>39.9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1125591</v>
      </c>
      <c r="AN54" s="373">
        <v>69093</v>
      </c>
      <c r="AO54" s="374">
        <v>119.5</v>
      </c>
      <c r="AP54" s="375">
        <v>46026</v>
      </c>
      <c r="AQ54" s="376">
        <v>3.6</v>
      </c>
      <c r="AR54" s="377">
        <v>115.9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1308288</v>
      </c>
      <c r="AN55" s="365">
        <v>81544</v>
      </c>
      <c r="AO55" s="366">
        <v>-44.9</v>
      </c>
      <c r="AP55" s="367">
        <v>98899</v>
      </c>
      <c r="AQ55" s="368">
        <v>-14.1</v>
      </c>
      <c r="AR55" s="369">
        <v>-30.8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740888</v>
      </c>
      <c r="AN56" s="373">
        <v>46179</v>
      </c>
      <c r="AO56" s="374">
        <v>-33.200000000000003</v>
      </c>
      <c r="AP56" s="375">
        <v>43734</v>
      </c>
      <c r="AQ56" s="376">
        <v>-5</v>
      </c>
      <c r="AR56" s="377">
        <v>-28.2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2021718</v>
      </c>
      <c r="AN57" s="365">
        <v>127755</v>
      </c>
      <c r="AO57" s="366">
        <v>56.7</v>
      </c>
      <c r="AP57" s="367">
        <v>96462</v>
      </c>
      <c r="AQ57" s="368">
        <v>-2.5</v>
      </c>
      <c r="AR57" s="369">
        <v>59.2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1049906</v>
      </c>
      <c r="AN58" s="373">
        <v>66345</v>
      </c>
      <c r="AO58" s="374">
        <v>43.7</v>
      </c>
      <c r="AP58" s="375">
        <v>39886</v>
      </c>
      <c r="AQ58" s="376">
        <v>-8.8000000000000007</v>
      </c>
      <c r="AR58" s="377">
        <v>52.5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2256591</v>
      </c>
      <c r="AN59" s="365">
        <v>146304</v>
      </c>
      <c r="AO59" s="366">
        <v>14.5</v>
      </c>
      <c r="AP59" s="367">
        <v>83103</v>
      </c>
      <c r="AQ59" s="368">
        <v>-13.8</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1281882</v>
      </c>
      <c r="AN60" s="373">
        <v>83110</v>
      </c>
      <c r="AO60" s="374">
        <v>25.3</v>
      </c>
      <c r="AP60" s="375">
        <v>41378</v>
      </c>
      <c r="AQ60" s="376">
        <v>3.7</v>
      </c>
      <c r="AR60" s="377">
        <v>21.6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1906781</v>
      </c>
      <c r="AN61" s="380">
        <v>119299</v>
      </c>
      <c r="AO61" s="381">
        <v>22</v>
      </c>
      <c r="AP61" s="382">
        <v>98044</v>
      </c>
      <c r="AQ61" s="383">
        <v>-3.3</v>
      </c>
      <c r="AR61" s="369">
        <v>25.3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943791</v>
      </c>
      <c r="AN62" s="373">
        <v>59242</v>
      </c>
      <c r="AO62" s="374">
        <v>27</v>
      </c>
      <c r="AP62" s="375">
        <v>43086</v>
      </c>
      <c r="AQ62" s="376">
        <v>-3.9</v>
      </c>
      <c r="AR62" s="377">
        <v>30.9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1C3y8wrBREDVTiofK65kb4cBt8l+ue81FsRRsCEf2mEtaIpvZ+7sDvBvcjwf7TpbVFZvWwK9g7lHSfbzIQUsA==" saltValue="T56nxbmZEesBECM5CDYd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1" spans="125:125" ht="13.5" hidden="1" customHeight="1" x14ac:dyDescent="0.15">
      <c r="DU121" s="291"/>
    </row>
  </sheetData>
  <sheetProtection algorithmName="SHA-512" hashValue="LB0URGrPJHbF1u9qw+B4X0kFvsgaGYVIvEPBu0ZgCqbPSaGrN7x49n0xlwMdv8nkWkTBtnXC9Nq6tmw2hfZJow==" saltValue="UQUyoswOQYEtPYnsUbPhA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6mqLMGKBYpDCPJ5/tQer5/FmxHMTBADIvlijY7cFNFV9h2QJ5R/g7OSzWQNyKxhMYe+TsZukQVlT9xCFaVzVhA==" saltValue="vA7hr/P6Lonsflzpfw+zQ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13.16</v>
      </c>
      <c r="G47" s="12">
        <v>14.54</v>
      </c>
      <c r="H47" s="12">
        <v>13.27</v>
      </c>
      <c r="I47" s="12">
        <v>12.69</v>
      </c>
      <c r="J47" s="13">
        <v>15.79</v>
      </c>
    </row>
    <row r="48" spans="2:10" ht="57.75" customHeight="1" x14ac:dyDescent="0.15">
      <c r="B48" s="14"/>
      <c r="C48" s="1238" t="s">
        <v>4</v>
      </c>
      <c r="D48" s="1238"/>
      <c r="E48" s="1239"/>
      <c r="F48" s="15">
        <v>1.28</v>
      </c>
      <c r="G48" s="16">
        <v>2.16</v>
      </c>
      <c r="H48" s="16">
        <v>1.64</v>
      </c>
      <c r="I48" s="16">
        <v>1.85</v>
      </c>
      <c r="J48" s="17">
        <v>2.56</v>
      </c>
    </row>
    <row r="49" spans="2:10" ht="57.75" customHeight="1" thickBot="1" x14ac:dyDescent="0.2">
      <c r="B49" s="18"/>
      <c r="C49" s="1240" t="s">
        <v>5</v>
      </c>
      <c r="D49" s="1240"/>
      <c r="E49" s="1241"/>
      <c r="F49" s="19">
        <v>8.43</v>
      </c>
      <c r="G49" s="20">
        <v>3.83</v>
      </c>
      <c r="H49" s="20" t="s">
        <v>571</v>
      </c>
      <c r="I49" s="20" t="s">
        <v>572</v>
      </c>
      <c r="J49" s="21">
        <v>2.8</v>
      </c>
    </row>
    <row r="50" spans="2:10" ht="13.5" customHeight="1" x14ac:dyDescent="0.15"/>
  </sheetData>
  <sheetProtection algorithmName="SHA-512" hashValue="zbe/1GpUj/LWFSYHdk+rSixeXPDTHlWZCpKpjuZK+rBuOfOjgl3nrqww5xo1n0bGWkvhf7hCjwkchH6kCrHEhw==" saltValue="ukqNDa+OX1iLAV4C/AvD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源太</dc:creator>
  <cp:lastModifiedBy> </cp:lastModifiedBy>
  <dcterms:created xsi:type="dcterms:W3CDTF">2021-09-24T10:06:22Z</dcterms:created>
  <dcterms:modified xsi:type="dcterms:W3CDTF">2021-10-15T08:01:50Z</dcterms:modified>
</cp:coreProperties>
</file>