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業務データ（R6引継ぎ）\業務データ\学校施設管理\工事・委託・修繕関係\工事関係\R7\（第15号）城南小エアコン機器設置工事\工事-15　城南小エアコン機器設置工事\"/>
    </mc:Choice>
  </mc:AlternateContent>
  <xr:revisionPtr revIDLastSave="0" documentId="13_ncr:1_{F88F3397-9346-4A4F-8930-E3013943550B}" xr6:coauthVersionLast="47" xr6:coauthVersionMax="47" xr10:uidLastSave="{00000000-0000-0000-0000-000000000000}"/>
  <bookViews>
    <workbookView xWindow="-120" yWindow="-120" windowWidth="29040" windowHeight="15840" xr2:uid="{742EC7A3-7BD6-4ADA-ABD3-CF577EC8B5D8}"/>
  </bookViews>
  <sheets>
    <sheet name="表紙" sheetId="4" r:id="rId1"/>
    <sheet name="総括表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1" l="1"/>
  <c r="G76" i="1"/>
  <c r="G77" i="1"/>
  <c r="G78" i="1"/>
  <c r="G79" i="1"/>
  <c r="G80" i="1"/>
  <c r="G81" i="1"/>
  <c r="G82" i="1"/>
  <c r="G83" i="1"/>
  <c r="G84" i="1"/>
  <c r="G85" i="1"/>
  <c r="G86" i="1"/>
  <c r="G54" i="1"/>
  <c r="G55" i="1"/>
  <c r="G56" i="1"/>
  <c r="G57" i="1"/>
  <c r="G58" i="1"/>
  <c r="G59" i="1"/>
  <c r="G60" i="1"/>
  <c r="G46" i="1"/>
  <c r="G44" i="1"/>
  <c r="G43" i="1"/>
  <c r="G42" i="1"/>
  <c r="G38" i="1"/>
  <c r="G49" i="1" s="1"/>
  <c r="G39" i="1"/>
  <c r="G40" i="1"/>
  <c r="G41" i="1"/>
  <c r="G75" i="1"/>
  <c r="G74" i="1"/>
  <c r="G73" i="1"/>
  <c r="G72" i="1"/>
  <c r="G71" i="1"/>
  <c r="G70" i="1"/>
  <c r="G69" i="1"/>
  <c r="G53" i="1"/>
  <c r="G52" i="1"/>
  <c r="G61" i="1" s="1"/>
  <c r="G48" i="1"/>
  <c r="G47" i="1"/>
  <c r="G26" i="1"/>
  <c r="G27" i="1"/>
  <c r="G28" i="1"/>
  <c r="G29" i="1"/>
  <c r="G30" i="1"/>
  <c r="G31" i="1"/>
  <c r="G32" i="1"/>
  <c r="G33" i="1"/>
  <c r="G34" i="1"/>
  <c r="G88" i="1" l="1"/>
  <c r="G5" i="1" s="1"/>
  <c r="G35" i="1"/>
  <c r="G63" i="1"/>
  <c r="G4" i="1" s="1"/>
  <c r="G7" i="1" l="1"/>
  <c r="G10" i="1" s="1"/>
  <c r="G13" i="1" s="1"/>
  <c r="G16" i="1" s="1"/>
  <c r="G18" i="1" s="1"/>
  <c r="G20" i="1" s="1"/>
</calcChain>
</file>

<file path=xl/sharedStrings.xml><?xml version="1.0" encoding="utf-8"?>
<sst xmlns="http://schemas.openxmlformats.org/spreadsheetml/2006/main" count="178" uniqueCount="78">
  <si>
    <t>№</t>
    <phoneticPr fontId="1"/>
  </si>
  <si>
    <t>名称</t>
    <rPh sb="0" eb="2">
      <t>メイショウ</t>
    </rPh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</si>
  <si>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</si>
  <si>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</si>
  <si>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</si>
  <si>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</si>
  <si>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</si>
  <si>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</si>
  <si>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台</t>
    <rPh sb="0" eb="1">
      <t>ダイ</t>
    </rPh>
    <phoneticPr fontId="1"/>
  </si>
  <si>
    <t>箇所</t>
    <rPh sb="0" eb="2">
      <t>カショ</t>
    </rPh>
    <phoneticPr fontId="1"/>
  </si>
  <si>
    <t>式</t>
    <rPh sb="0" eb="1">
      <t>シキ</t>
    </rPh>
    <phoneticPr fontId="1"/>
  </si>
  <si>
    <t>小　計</t>
    <rPh sb="0" eb="1">
      <t>ショウ</t>
    </rPh>
    <rPh sb="2" eb="3">
      <t>ケイ</t>
    </rPh>
    <phoneticPr fontId="1"/>
  </si>
  <si>
    <t>消費税</t>
    <rPh sb="0" eb="3">
      <t>ショウヒゼイ</t>
    </rPh>
    <phoneticPr fontId="1"/>
  </si>
  <si>
    <t>％</t>
    <phoneticPr fontId="1"/>
  </si>
  <si>
    <t>空調機器設備工事</t>
    <rPh sb="0" eb="4">
      <t>クウチョウキキ</t>
    </rPh>
    <rPh sb="4" eb="8">
      <t>セツビコウジ</t>
    </rPh>
    <phoneticPr fontId="1"/>
  </si>
  <si>
    <t>電気設備工事</t>
    <rPh sb="0" eb="6">
      <t>デンキセツビコウジ</t>
    </rPh>
    <phoneticPr fontId="1"/>
  </si>
  <si>
    <t>直接工事費</t>
    <rPh sb="0" eb="5">
      <t>チョクセツコウジヒ</t>
    </rPh>
    <phoneticPr fontId="1"/>
  </si>
  <si>
    <t>m</t>
    <phoneticPr fontId="1"/>
  </si>
  <si>
    <t>VVF2.0-3C</t>
    <phoneticPr fontId="1"/>
  </si>
  <si>
    <t>個</t>
    <rPh sb="0" eb="1">
      <t>コ</t>
    </rPh>
    <phoneticPr fontId="1"/>
  </si>
  <si>
    <t>本</t>
    <rPh sb="0" eb="1">
      <t>ホン</t>
    </rPh>
    <phoneticPr fontId="1"/>
  </si>
  <si>
    <t>設　計　書</t>
    <rPh sb="0" eb="1">
      <t>セツ</t>
    </rPh>
    <rPh sb="2" eb="3">
      <t>ケイ</t>
    </rPh>
    <rPh sb="4" eb="5">
      <t>ショ</t>
    </rPh>
    <phoneticPr fontId="6"/>
  </si>
  <si>
    <t>七　戸　町</t>
    <rPh sb="0" eb="1">
      <t>シチ</t>
    </rPh>
    <rPh sb="2" eb="3">
      <t>ト</t>
    </rPh>
    <rPh sb="4" eb="5">
      <t>マチ</t>
    </rPh>
    <phoneticPr fontId="1"/>
  </si>
  <si>
    <t>城南小学校エアコン機器設置工事</t>
    <rPh sb="0" eb="2">
      <t>ジョウナン</t>
    </rPh>
    <rPh sb="2" eb="5">
      <t>ショウガッコウ</t>
    </rPh>
    <rPh sb="9" eb="11">
      <t>キキ</t>
    </rPh>
    <rPh sb="11" eb="13">
      <t>セッチ</t>
    </rPh>
    <rPh sb="13" eb="15">
      <t>コウジ</t>
    </rPh>
    <phoneticPr fontId="1"/>
  </si>
  <si>
    <t>【図書室：２階】</t>
    <rPh sb="1" eb="3">
      <t>トショ</t>
    </rPh>
    <rPh sb="3" eb="4">
      <t>シツ</t>
    </rPh>
    <rPh sb="6" eb="7">
      <t>カイ</t>
    </rPh>
    <phoneticPr fontId="1"/>
  </si>
  <si>
    <t>冷暖房ルームエアコン</t>
    <rPh sb="0" eb="3">
      <t>レイダンボウ</t>
    </rPh>
    <phoneticPr fontId="1"/>
  </si>
  <si>
    <t>MSZ-ZXV9025S(9.0kW)</t>
    <phoneticPr fontId="1"/>
  </si>
  <si>
    <t>同等品可</t>
    <rPh sb="0" eb="3">
      <t>ドウトウヒン</t>
    </rPh>
    <rPh sb="3" eb="4">
      <t>カ</t>
    </rPh>
    <phoneticPr fontId="1"/>
  </si>
  <si>
    <t>屋根付き室外機用架台</t>
    <rPh sb="0" eb="3">
      <t>ヤネツ</t>
    </rPh>
    <rPh sb="4" eb="7">
      <t>シツガイキ</t>
    </rPh>
    <rPh sb="7" eb="8">
      <t>ヨウ</t>
    </rPh>
    <rPh sb="8" eb="10">
      <t>ガダイ</t>
    </rPh>
    <phoneticPr fontId="1"/>
  </si>
  <si>
    <t>スリムダクト</t>
    <phoneticPr fontId="1"/>
  </si>
  <si>
    <t>配管・ドレン部材料</t>
    <rPh sb="0" eb="2">
      <t>ハイカン</t>
    </rPh>
    <rPh sb="6" eb="7">
      <t>ブ</t>
    </rPh>
    <rPh sb="7" eb="9">
      <t>ザイリョウ</t>
    </rPh>
    <phoneticPr fontId="1"/>
  </si>
  <si>
    <t>サッシ加工費</t>
    <rPh sb="3" eb="5">
      <t>カコウ</t>
    </rPh>
    <rPh sb="5" eb="6">
      <t>ヒ</t>
    </rPh>
    <phoneticPr fontId="1"/>
  </si>
  <si>
    <t>運搬・搬入据付費</t>
    <rPh sb="0" eb="2">
      <t>ウンパン</t>
    </rPh>
    <rPh sb="3" eb="5">
      <t>ハンニュウ</t>
    </rPh>
    <rPh sb="5" eb="7">
      <t>スエツケ</t>
    </rPh>
    <rPh sb="7" eb="8">
      <t>ヒ</t>
    </rPh>
    <phoneticPr fontId="1"/>
  </si>
  <si>
    <t>配管・ドレン施工費</t>
    <rPh sb="0" eb="2">
      <t>ハイカン</t>
    </rPh>
    <rPh sb="6" eb="9">
      <t>セコウヒ</t>
    </rPh>
    <phoneticPr fontId="1"/>
  </si>
  <si>
    <t>消耗品・雑材料</t>
    <rPh sb="0" eb="3">
      <t>ショウモウヒン</t>
    </rPh>
    <rPh sb="4" eb="7">
      <t>ザツザイリョウ</t>
    </rPh>
    <phoneticPr fontId="1"/>
  </si>
  <si>
    <t>エアコンベース</t>
    <phoneticPr fontId="1"/>
  </si>
  <si>
    <t>【理科室：２階】</t>
    <rPh sb="1" eb="4">
      <t>リカシツ</t>
    </rPh>
    <rPh sb="6" eb="7">
      <t>カイ</t>
    </rPh>
    <phoneticPr fontId="1"/>
  </si>
  <si>
    <t>MSZ-ZXV7125S(7.1kW)</t>
    <phoneticPr fontId="1"/>
  </si>
  <si>
    <t>同等品可</t>
    <rPh sb="0" eb="4">
      <t>ドウトウヒンカ</t>
    </rPh>
    <phoneticPr fontId="1"/>
  </si>
  <si>
    <t>コア抜き工事費</t>
    <rPh sb="2" eb="3">
      <t>ヌ</t>
    </rPh>
    <rPh sb="4" eb="7">
      <t>コウジヒ</t>
    </rPh>
    <phoneticPr fontId="1"/>
  </si>
  <si>
    <t>運搬・搬入据付費</t>
    <rPh sb="0" eb="2">
      <t>ウンパン</t>
    </rPh>
    <rPh sb="3" eb="8">
      <t>ハンニュウスエツケヒ</t>
    </rPh>
    <phoneticPr fontId="1"/>
  </si>
  <si>
    <t>高所作業車</t>
    <rPh sb="0" eb="2">
      <t>コウショ</t>
    </rPh>
    <rPh sb="2" eb="5">
      <t>サギョウシャ</t>
    </rPh>
    <phoneticPr fontId="1"/>
  </si>
  <si>
    <t>【家庭科室：２階】</t>
    <rPh sb="1" eb="5">
      <t>カテイカシツ</t>
    </rPh>
    <rPh sb="7" eb="8">
      <t>カイ</t>
    </rPh>
    <phoneticPr fontId="1"/>
  </si>
  <si>
    <t>空調機器設備工事　計</t>
    <rPh sb="0" eb="2">
      <t>クウチョウ</t>
    </rPh>
    <rPh sb="2" eb="4">
      <t>キキ</t>
    </rPh>
    <rPh sb="4" eb="6">
      <t>セツビ</t>
    </rPh>
    <rPh sb="6" eb="8">
      <t>コウジ</t>
    </rPh>
    <rPh sb="9" eb="10">
      <t>ケイ</t>
    </rPh>
    <phoneticPr fontId="1"/>
  </si>
  <si>
    <t>漏電ブレーカー</t>
    <rPh sb="0" eb="2">
      <t>ロウデン</t>
    </rPh>
    <phoneticPr fontId="1"/>
  </si>
  <si>
    <t>2P2E20A</t>
    <phoneticPr fontId="1"/>
  </si>
  <si>
    <t>盤改造</t>
    <rPh sb="0" eb="1">
      <t>バン</t>
    </rPh>
    <rPh sb="1" eb="3">
      <t>カイゾウ</t>
    </rPh>
    <phoneticPr fontId="1"/>
  </si>
  <si>
    <t>厚鋼電線管</t>
    <rPh sb="0" eb="2">
      <t>アツコウ</t>
    </rPh>
    <rPh sb="2" eb="5">
      <t>デンセンカン</t>
    </rPh>
    <phoneticPr fontId="1"/>
  </si>
  <si>
    <t>42㎜</t>
    <phoneticPr fontId="1"/>
  </si>
  <si>
    <t>36mm</t>
    <phoneticPr fontId="1"/>
  </si>
  <si>
    <t>22mm</t>
    <phoneticPr fontId="1"/>
  </si>
  <si>
    <t>防水プリカチューブ</t>
    <rPh sb="0" eb="2">
      <t>ボウスイ</t>
    </rPh>
    <phoneticPr fontId="1"/>
  </si>
  <si>
    <t>42mm</t>
    <phoneticPr fontId="1"/>
  </si>
  <si>
    <t>同上電線管付属品</t>
    <rPh sb="0" eb="2">
      <t>ドウジョウ</t>
    </rPh>
    <rPh sb="2" eb="5">
      <t>デンセンカン</t>
    </rPh>
    <rPh sb="5" eb="8">
      <t>フゾクヒン</t>
    </rPh>
    <phoneticPr fontId="1"/>
  </si>
  <si>
    <t>ボックスコン、カップリング他</t>
    <rPh sb="13" eb="14">
      <t>ホカ</t>
    </rPh>
    <phoneticPr fontId="1"/>
  </si>
  <si>
    <t>同上配管支持材</t>
    <rPh sb="0" eb="2">
      <t>ドウジョウ</t>
    </rPh>
    <rPh sb="2" eb="4">
      <t>ハイカン</t>
    </rPh>
    <rPh sb="4" eb="7">
      <t>シジザイ</t>
    </rPh>
    <phoneticPr fontId="1"/>
  </si>
  <si>
    <t>ダクター、クリップ他</t>
    <rPh sb="9" eb="10">
      <t>ホカ</t>
    </rPh>
    <phoneticPr fontId="1"/>
  </si>
  <si>
    <t>ケーブル</t>
    <phoneticPr fontId="1"/>
  </si>
  <si>
    <t>CV5.5-3C</t>
    <phoneticPr fontId="1"/>
  </si>
  <si>
    <t>VVF2.6-2C</t>
    <phoneticPr fontId="1"/>
  </si>
  <si>
    <t>プルボックス</t>
    <phoneticPr fontId="1"/>
  </si>
  <si>
    <t>SUS・WP150×150</t>
    <phoneticPr fontId="1"/>
  </si>
  <si>
    <t>SUS・WP200×150</t>
    <phoneticPr fontId="1"/>
  </si>
  <si>
    <t>3号モール</t>
    <rPh sb="1" eb="2">
      <t>ゴウ</t>
    </rPh>
    <phoneticPr fontId="1"/>
  </si>
  <si>
    <t>テープ付き</t>
    <rPh sb="3" eb="4">
      <t>ツ</t>
    </rPh>
    <phoneticPr fontId="1"/>
  </si>
  <si>
    <t>モールボックス</t>
    <phoneticPr fontId="1"/>
  </si>
  <si>
    <t>埋込コンセント</t>
    <rPh sb="0" eb="2">
      <t>ウメコミ</t>
    </rPh>
    <phoneticPr fontId="1"/>
  </si>
  <si>
    <t>200V接地付き</t>
    <rPh sb="4" eb="6">
      <t>セッチ</t>
    </rPh>
    <rPh sb="6" eb="7">
      <t>ツ</t>
    </rPh>
    <phoneticPr fontId="1"/>
  </si>
  <si>
    <t>工費</t>
    <rPh sb="0" eb="2">
      <t>コウヒ</t>
    </rPh>
    <phoneticPr fontId="1"/>
  </si>
  <si>
    <t>電気設備工事　計</t>
    <rPh sb="0" eb="6">
      <t>デンキセツビコウジ</t>
    </rPh>
    <rPh sb="7" eb="8">
      <t>ケイ</t>
    </rPh>
    <phoneticPr fontId="1"/>
  </si>
  <si>
    <t>共通仮設費</t>
    <rPh sb="0" eb="5">
      <t>キョウツウカセツヒ</t>
    </rPh>
    <phoneticPr fontId="1"/>
  </si>
  <si>
    <t>　純工事費</t>
    <rPh sb="1" eb="5">
      <t>ジュンコウジヒ</t>
    </rPh>
    <phoneticPr fontId="1"/>
  </si>
  <si>
    <t>現場管理費</t>
    <rPh sb="0" eb="5">
      <t>ゲンバカンリヒ</t>
    </rPh>
    <phoneticPr fontId="1"/>
  </si>
  <si>
    <t>　工事原価</t>
    <rPh sb="1" eb="5">
      <t>コウジゲンカ</t>
    </rPh>
    <phoneticPr fontId="1"/>
  </si>
  <si>
    <t>一般管理費</t>
    <rPh sb="0" eb="5">
      <t>イッパンカンリヒ</t>
    </rPh>
    <phoneticPr fontId="1"/>
  </si>
  <si>
    <t>　工事価格</t>
    <rPh sb="1" eb="5">
      <t>コウジカカク</t>
    </rPh>
    <phoneticPr fontId="1"/>
  </si>
  <si>
    <t>工事費計</t>
    <rPh sb="0" eb="4">
      <t>コウジヒケイ</t>
    </rPh>
    <phoneticPr fontId="1"/>
  </si>
  <si>
    <t>　工事番号第15号　　城南小学校エアコン機器設置工事　</t>
    <rPh sb="1" eb="2">
      <t>コウ</t>
    </rPh>
    <rPh sb="2" eb="3">
      <t>コト</t>
    </rPh>
    <rPh sb="3" eb="5">
      <t>バンゴウ</t>
    </rPh>
    <rPh sb="5" eb="6">
      <t>ダイ</t>
    </rPh>
    <rPh sb="8" eb="9">
      <t>ゴウ</t>
    </rPh>
    <rPh sb="11" eb="16">
      <t>ジョウナンショウガッコウ</t>
    </rPh>
    <rPh sb="20" eb="22">
      <t>キキ</t>
    </rPh>
    <rPh sb="22" eb="24">
      <t>セッチ</t>
    </rPh>
    <rPh sb="24" eb="26">
      <t>コウジ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</si>
</sst>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 "/>
    <numFmt numFmtId="177" formatCode="#,##0.0_ "/>
    <numFmt numFmtId="178" formatCode="0.00_);[Red]\(0.00\)"/>
    <numFmt numFmtId="179" formatCode="0.0"/>
    <numFmt numFmtId="180" formatCode="0.0_);[Red]\(0.0\)"/>
    <numFmt numFmtId="181" formatCode="#,##0.0;[Red]\-#,##0.0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2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u/>
      <sz val="16"/>
      <name val="ＭＳ 明朝"/>
      <family val="1"/>
      <charset val="128"/>
    </font>
    <font>
      <sz val="16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</cellStyleXfs>
  <cellXfs count="6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8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178" fontId="0" fillId="0" borderId="1" xfId="0" applyNumberFormat="1" applyBorder="1">
      <alignment vertical="center"/>
    </xf>
    <xf numFmtId="178" fontId="0" fillId="0" borderId="8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9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77" fontId="0" fillId="0" borderId="11" xfId="0" applyNumberFormat="1" applyBorder="1" applyAlignment="1">
      <alignment horizontal="right" vertical="center"/>
    </xf>
    <xf numFmtId="38" fontId="0" fillId="0" borderId="1" xfId="1" applyFont="1" applyBorder="1">
      <alignment vertical="center"/>
    </xf>
    <xf numFmtId="0" fontId="5" fillId="0" borderId="0" xfId="2" applyFont="1" applyAlignment="1">
      <alignment horizontal="left" vertical="center"/>
    </xf>
    <xf numFmtId="0" fontId="4" fillId="0" borderId="0" xfId="2"/>
    <xf numFmtId="58" fontId="5" fillId="0" borderId="0" xfId="2" applyNumberFormat="1" applyFont="1" applyAlignment="1">
      <alignment horizontal="right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top"/>
    </xf>
    <xf numFmtId="0" fontId="10" fillId="0" borderId="0" xfId="2" applyFont="1" applyAlignment="1">
      <alignment horizontal="center" vertical="center"/>
    </xf>
    <xf numFmtId="0" fontId="8" fillId="0" borderId="0" xfId="2" applyFont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178" fontId="0" fillId="0" borderId="15" xfId="0" applyNumberFormat="1" applyBorder="1">
      <alignment vertical="center"/>
    </xf>
    <xf numFmtId="0" fontId="0" fillId="0" borderId="15" xfId="0" applyBorder="1" applyAlignment="1">
      <alignment horizontal="center" vertical="center"/>
    </xf>
    <xf numFmtId="176" fontId="0" fillId="0" borderId="15" xfId="0" applyNumberFormat="1" applyBorder="1">
      <alignment vertical="center"/>
    </xf>
    <xf numFmtId="0" fontId="0" fillId="0" borderId="16" xfId="0" applyBorder="1">
      <alignment vertical="center"/>
    </xf>
    <xf numFmtId="38" fontId="0" fillId="0" borderId="8" xfId="1" applyFont="1" applyBorder="1">
      <alignment vertical="center"/>
    </xf>
    <xf numFmtId="181" fontId="0" fillId="0" borderId="8" xfId="1" applyNumberFormat="1" applyFont="1" applyBorder="1">
      <alignment vertical="center"/>
    </xf>
    <xf numFmtId="180" fontId="0" fillId="0" borderId="1" xfId="0" applyNumberFormat="1" applyBorder="1">
      <alignment vertical="center"/>
    </xf>
    <xf numFmtId="0" fontId="12" fillId="0" borderId="1" xfId="0" applyFont="1" applyBorder="1">
      <alignment vertical="center"/>
    </xf>
    <xf numFmtId="0" fontId="13" fillId="0" borderId="1" xfId="0" applyFont="1" applyBorder="1">
      <alignment vertical="center"/>
    </xf>
    <xf numFmtId="0" fontId="0" fillId="0" borderId="13" xfId="0" applyBorder="1" applyAlignment="1">
      <alignment horizontal="left" vertical="center"/>
    </xf>
    <xf numFmtId="176" fontId="0" fillId="3" borderId="1" xfId="0" applyNumberFormat="1" applyFill="1" applyBorder="1">
      <alignment vertical="center"/>
    </xf>
    <xf numFmtId="176" fontId="0" fillId="3" borderId="11" xfId="0" applyNumberFormat="1" applyFill="1" applyBorder="1">
      <alignment vertical="center"/>
    </xf>
    <xf numFmtId="38" fontId="0" fillId="3" borderId="1" xfId="1" applyFont="1" applyFill="1" applyBorder="1">
      <alignment vertical="center"/>
    </xf>
    <xf numFmtId="0" fontId="0" fillId="3" borderId="8" xfId="0" applyFill="1" applyBorder="1">
      <alignment vertical="center"/>
    </xf>
    <xf numFmtId="38" fontId="0" fillId="3" borderId="11" xfId="1" applyFont="1" applyFill="1" applyBorder="1">
      <alignment vertical="center"/>
    </xf>
    <xf numFmtId="0" fontId="0" fillId="0" borderId="20" xfId="0" applyBorder="1" applyAlignment="1">
      <alignment horizontal="left" vertical="center" shrinkToFit="1"/>
    </xf>
    <xf numFmtId="0" fontId="0" fillId="0" borderId="21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_設計書表紙" xfId="2" xr:uid="{8E52DA79-A103-46E4-B8BF-18DC9A8A7E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43805-FA5A-4692-BE95-1943D5875B9F}">
  <dimension ref="A1:A20"/>
  <sheetViews>
    <sheetView tabSelected="1" workbookViewId="0">
      <selection activeCell="A6" sqref="A6"/>
    </sheetView>
  </sheetViews>
  <sheetFormatPr defaultRowHeight="18.75" x14ac:dyDescent="0.4"/>
  <cols>
    <col min="1" max="1" width="117" customWidth="1"/>
  </cols>
  <sheetData>
    <row r="1" spans="1:1" x14ac:dyDescent="0.15">
      <c r="A1" s="29"/>
    </row>
    <row r="2" spans="1:1" ht="33.75" customHeight="1" x14ac:dyDescent="0.15">
      <c r="A2" s="30">
        <v>45751</v>
      </c>
    </row>
    <row r="3" spans="1:1" x14ac:dyDescent="0.15">
      <c r="A3" s="29"/>
    </row>
    <row r="4" spans="1:1" x14ac:dyDescent="0.15">
      <c r="A4" s="29"/>
    </row>
    <row r="5" spans="1:1" x14ac:dyDescent="0.4">
      <c r="A5" s="31"/>
    </row>
    <row r="6" spans="1:1" ht="45.75" customHeight="1" x14ac:dyDescent="0.4">
      <c r="A6" s="32" t="s">
        <v>21</v>
      </c>
    </row>
    <row r="7" spans="1:1" x14ac:dyDescent="0.4">
      <c r="A7" s="31"/>
    </row>
    <row r="8" spans="1:1" x14ac:dyDescent="0.4">
      <c r="A8" s="28"/>
    </row>
    <row r="9" spans="1:1" ht="39" customHeight="1" x14ac:dyDescent="0.4"/>
    <row r="10" spans="1:1" x14ac:dyDescent="0.4">
      <c r="A10" s="33"/>
    </row>
    <row r="11" spans="1:1" ht="48" customHeight="1" x14ac:dyDescent="0.4">
      <c r="A11" s="34" t="s">
        <v>77</v>
      </c>
    </row>
    <row r="12" spans="1:1" x14ac:dyDescent="0.4">
      <c r="A12" s="31"/>
    </row>
    <row r="13" spans="1:1" x14ac:dyDescent="0.4">
      <c r="A13" s="35"/>
    </row>
    <row r="14" spans="1:1" x14ac:dyDescent="0.4">
      <c r="A14" s="31"/>
    </row>
    <row r="15" spans="1:1" x14ac:dyDescent="0.4">
      <c r="A15" s="36"/>
    </row>
    <row r="16" spans="1:1" x14ac:dyDescent="0.4">
      <c r="A16" s="28"/>
    </row>
    <row r="17" spans="1:1" x14ac:dyDescent="0.4">
      <c r="A17" s="37" t="s">
        <v>22</v>
      </c>
    </row>
    <row r="18" spans="1:1" x14ac:dyDescent="0.4">
      <c r="A18" s="28"/>
    </row>
    <row r="19" spans="1:1" x14ac:dyDescent="0.4">
      <c r="A19" s="28"/>
    </row>
    <row r="20" spans="1:1" x14ac:dyDescent="0.4">
      <c r="A20" s="28"/>
    </row>
  </sheetData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41A08-761B-46E9-AC6E-813161DB1F9A}">
  <dimension ref="A1:H88"/>
  <sheetViews>
    <sheetView view="pageBreakPreview" zoomScaleNormal="100" zoomScaleSheetLayoutView="100" workbookViewId="0">
      <selection activeCell="D15" sqref="D15"/>
    </sheetView>
  </sheetViews>
  <sheetFormatPr defaultRowHeight="23.25" customHeight="1" x14ac:dyDescent="0.4"/>
  <cols>
    <col min="1" max="1" width="5.625" style="1" customWidth="1"/>
    <col min="2" max="2" width="25.625" customWidth="1"/>
    <col min="3" max="3" width="22.625" customWidth="1"/>
    <col min="4" max="4" width="10.625" customWidth="1"/>
    <col min="5" max="5" width="10.625" style="1" customWidth="1"/>
    <col min="6" max="6" width="11.625" customWidth="1"/>
    <col min="7" max="7" width="14.625" customWidth="1"/>
    <col min="8" max="8" width="18.625" customWidth="1"/>
  </cols>
  <sheetData>
    <row r="1" spans="1:8" s="1" customFormat="1" ht="23.25" customHeight="1" x14ac:dyDescent="0.4">
      <c r="A1" s="38" t="s">
        <v>0</v>
      </c>
      <c r="B1" s="39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  <c r="H1" s="40" t="s">
        <v>7</v>
      </c>
    </row>
    <row r="2" spans="1:8" ht="23.25" customHeight="1" x14ac:dyDescent="0.4">
      <c r="A2" s="63" t="s">
        <v>23</v>
      </c>
      <c r="B2" s="64"/>
      <c r="C2" s="65"/>
      <c r="D2" s="48"/>
      <c r="E2" s="49"/>
      <c r="F2" s="50"/>
      <c r="G2" s="50"/>
      <c r="H2" s="51"/>
    </row>
    <row r="3" spans="1:8" ht="23.25" customHeight="1" x14ac:dyDescent="0.4">
      <c r="A3" s="14"/>
      <c r="B3" s="41"/>
      <c r="C3" s="3"/>
      <c r="D3" s="19"/>
      <c r="E3" s="2"/>
      <c r="F3" s="10"/>
      <c r="G3" s="10"/>
      <c r="H3" s="4"/>
    </row>
    <row r="4" spans="1:8" ht="23.25" customHeight="1" x14ac:dyDescent="0.4">
      <c r="A4" s="46">
        <v>1</v>
      </c>
      <c r="B4" s="41" t="s">
        <v>14</v>
      </c>
      <c r="C4" s="3"/>
      <c r="D4" s="19">
        <v>1</v>
      </c>
      <c r="E4" s="2" t="s">
        <v>10</v>
      </c>
      <c r="F4" s="10"/>
      <c r="G4" s="10">
        <f>G63</f>
        <v>0</v>
      </c>
      <c r="H4" s="4"/>
    </row>
    <row r="5" spans="1:8" ht="23.25" customHeight="1" x14ac:dyDescent="0.4">
      <c r="A5" s="46">
        <v>2</v>
      </c>
      <c r="B5" s="41" t="s">
        <v>15</v>
      </c>
      <c r="C5" s="3"/>
      <c r="D5" s="19">
        <v>1</v>
      </c>
      <c r="E5" s="2" t="s">
        <v>10</v>
      </c>
      <c r="F5" s="10"/>
      <c r="G5" s="10">
        <f>G88</f>
        <v>0</v>
      </c>
      <c r="H5" s="4"/>
    </row>
    <row r="6" spans="1:8" ht="23.25" customHeight="1" x14ac:dyDescent="0.4">
      <c r="A6" s="14"/>
      <c r="B6" s="42"/>
      <c r="C6" s="3"/>
      <c r="D6" s="19"/>
      <c r="E6" s="2"/>
      <c r="F6" s="10"/>
      <c r="G6" s="10"/>
      <c r="H6" s="4"/>
    </row>
    <row r="7" spans="1:8" ht="23.25" customHeight="1" x14ac:dyDescent="0.4">
      <c r="A7" s="14"/>
      <c r="B7" s="41" t="s">
        <v>16</v>
      </c>
      <c r="C7" s="3"/>
      <c r="D7" s="19"/>
      <c r="E7" s="2"/>
      <c r="F7" s="10"/>
      <c r="G7" s="10">
        <f>SUM(G4:G6)</f>
        <v>0</v>
      </c>
      <c r="H7" s="4"/>
    </row>
    <row r="8" spans="1:8" ht="23.25" customHeight="1" x14ac:dyDescent="0.4">
      <c r="A8" s="47"/>
      <c r="B8" s="41"/>
      <c r="C8" s="3"/>
      <c r="D8" s="19"/>
      <c r="E8" s="2"/>
      <c r="F8" s="10"/>
      <c r="G8" s="10"/>
      <c r="H8" s="4"/>
    </row>
    <row r="9" spans="1:8" ht="23.25" customHeight="1" x14ac:dyDescent="0.4">
      <c r="A9" s="14"/>
      <c r="B9" s="41" t="s">
        <v>70</v>
      </c>
      <c r="C9" s="3"/>
      <c r="D9" s="19">
        <v>1</v>
      </c>
      <c r="E9" s="2" t="s">
        <v>10</v>
      </c>
      <c r="F9" s="10"/>
      <c r="G9" s="58"/>
      <c r="H9" s="4"/>
    </row>
    <row r="10" spans="1:8" ht="23.25" customHeight="1" x14ac:dyDescent="0.4">
      <c r="A10" s="14"/>
      <c r="B10" s="41" t="s">
        <v>71</v>
      </c>
      <c r="C10" s="3"/>
      <c r="D10" s="19"/>
      <c r="E10" s="2"/>
      <c r="F10" s="10"/>
      <c r="G10" s="10">
        <f>G7+G9</f>
        <v>0</v>
      </c>
      <c r="H10" s="4"/>
    </row>
    <row r="11" spans="1:8" ht="23.25" customHeight="1" x14ac:dyDescent="0.4">
      <c r="A11" s="14"/>
      <c r="B11" s="42"/>
      <c r="C11" s="3"/>
      <c r="D11" s="19"/>
      <c r="E11" s="2"/>
      <c r="F11" s="10"/>
      <c r="G11" s="10"/>
      <c r="H11" s="4"/>
    </row>
    <row r="12" spans="1:8" ht="23.25" customHeight="1" x14ac:dyDescent="0.4">
      <c r="A12" s="14"/>
      <c r="B12" s="57" t="s">
        <v>72</v>
      </c>
      <c r="C12" s="3"/>
      <c r="D12" s="19">
        <v>1</v>
      </c>
      <c r="E12" s="2" t="s">
        <v>10</v>
      </c>
      <c r="F12" s="10"/>
      <c r="G12" s="58"/>
      <c r="H12" s="4"/>
    </row>
    <row r="13" spans="1:8" ht="23.25" customHeight="1" x14ac:dyDescent="0.4">
      <c r="A13" s="14"/>
      <c r="B13" s="57" t="s">
        <v>73</v>
      </c>
      <c r="C13" s="3"/>
      <c r="D13" s="19"/>
      <c r="E13" s="2"/>
      <c r="F13" s="10"/>
      <c r="G13" s="10">
        <f>G12+G10</f>
        <v>0</v>
      </c>
      <c r="H13" s="4"/>
    </row>
    <row r="14" spans="1:8" ht="23.25" customHeight="1" x14ac:dyDescent="0.4">
      <c r="A14" s="14"/>
      <c r="B14" s="57"/>
      <c r="C14" s="3"/>
      <c r="D14" s="19"/>
      <c r="E14" s="2"/>
      <c r="F14" s="10"/>
      <c r="G14" s="10"/>
      <c r="H14" s="4"/>
    </row>
    <row r="15" spans="1:8" ht="23.25" customHeight="1" x14ac:dyDescent="0.4">
      <c r="A15" s="14"/>
      <c r="B15" s="57" t="s">
        <v>74</v>
      </c>
      <c r="C15" s="3"/>
      <c r="D15" s="19">
        <v>1</v>
      </c>
      <c r="E15" s="2" t="s">
        <v>10</v>
      </c>
      <c r="F15" s="10"/>
      <c r="G15" s="58"/>
      <c r="H15" s="4"/>
    </row>
    <row r="16" spans="1:8" ht="23.25" customHeight="1" x14ac:dyDescent="0.4">
      <c r="A16" s="14"/>
      <c r="B16" s="57" t="s">
        <v>75</v>
      </c>
      <c r="C16" s="3"/>
      <c r="D16" s="19"/>
      <c r="E16" s="2"/>
      <c r="F16" s="10"/>
      <c r="G16" s="10">
        <f>G13+G15</f>
        <v>0</v>
      </c>
      <c r="H16" s="4"/>
    </row>
    <row r="17" spans="1:8" ht="23.25" customHeight="1" x14ac:dyDescent="0.4">
      <c r="A17" s="14"/>
      <c r="B17" s="57"/>
      <c r="C17" s="3"/>
      <c r="D17" s="19"/>
      <c r="E17" s="2"/>
      <c r="F17" s="10"/>
      <c r="G17" s="10"/>
      <c r="H17" s="4"/>
    </row>
    <row r="18" spans="1:8" ht="23.25" customHeight="1" x14ac:dyDescent="0.4">
      <c r="A18" s="14"/>
      <c r="B18" s="57" t="s">
        <v>12</v>
      </c>
      <c r="C18" s="3"/>
      <c r="D18" s="19">
        <v>10</v>
      </c>
      <c r="E18" s="2" t="s">
        <v>13</v>
      </c>
      <c r="F18" s="10"/>
      <c r="G18" s="10">
        <f>G16*0.1</f>
        <v>0</v>
      </c>
      <c r="H18" s="4"/>
    </row>
    <row r="19" spans="1:8" ht="23.25" customHeight="1" x14ac:dyDescent="0.4">
      <c r="A19" s="14"/>
      <c r="B19" s="57"/>
      <c r="C19" s="3"/>
      <c r="D19" s="19"/>
      <c r="E19" s="2"/>
      <c r="F19" s="10"/>
      <c r="G19" s="10"/>
      <c r="H19" s="4"/>
    </row>
    <row r="20" spans="1:8" ht="23.25" customHeight="1" x14ac:dyDescent="0.4">
      <c r="A20" s="14"/>
      <c r="B20" s="42" t="s">
        <v>76</v>
      </c>
      <c r="C20" s="3"/>
      <c r="D20" s="19"/>
      <c r="E20" s="2"/>
      <c r="F20" s="10"/>
      <c r="G20" s="10">
        <f>G16+G18</f>
        <v>0</v>
      </c>
      <c r="H20" s="4"/>
    </row>
    <row r="21" spans="1:8" ht="23.25" customHeight="1" x14ac:dyDescent="0.4">
      <c r="A21" s="14"/>
      <c r="B21" s="57"/>
      <c r="C21" s="3"/>
      <c r="D21" s="19"/>
      <c r="E21" s="2"/>
      <c r="F21" s="10"/>
      <c r="G21" s="10"/>
      <c r="H21" s="4"/>
    </row>
    <row r="22" spans="1:8" ht="23.25" customHeight="1" x14ac:dyDescent="0.4">
      <c r="A22" s="21"/>
      <c r="B22" s="43"/>
      <c r="C22" s="5"/>
      <c r="D22" s="20"/>
      <c r="E22" s="12"/>
      <c r="F22" s="11"/>
      <c r="G22" s="11"/>
      <c r="H22" s="6"/>
    </row>
    <row r="23" spans="1:8" ht="23.25" customHeight="1" x14ac:dyDescent="0.4">
      <c r="A23" s="44" t="s">
        <v>0</v>
      </c>
      <c r="B23" s="44" t="s">
        <v>1</v>
      </c>
      <c r="C23" s="44" t="s">
        <v>2</v>
      </c>
      <c r="D23" s="44" t="s">
        <v>3</v>
      </c>
      <c r="E23" s="44" t="s">
        <v>4</v>
      </c>
      <c r="F23" s="44" t="s">
        <v>5</v>
      </c>
      <c r="G23" s="44" t="s">
        <v>6</v>
      </c>
      <c r="H23" s="45" t="s">
        <v>7</v>
      </c>
    </row>
    <row r="24" spans="1:8" ht="23.25" customHeight="1" x14ac:dyDescent="0.4">
      <c r="A24" s="2">
        <v>1</v>
      </c>
      <c r="B24" s="13" t="s">
        <v>14</v>
      </c>
      <c r="C24" s="3"/>
      <c r="D24" s="19"/>
      <c r="E24" s="2"/>
      <c r="F24" s="10"/>
      <c r="G24" s="10"/>
      <c r="H24" s="4"/>
    </row>
    <row r="25" spans="1:8" ht="23.25" customHeight="1" x14ac:dyDescent="0.4">
      <c r="A25" s="2"/>
      <c r="B25" s="3" t="s">
        <v>24</v>
      </c>
      <c r="C25" s="3"/>
      <c r="D25" s="24"/>
      <c r="E25" s="2"/>
      <c r="F25" s="10"/>
      <c r="G25" s="10"/>
      <c r="H25" s="18"/>
    </row>
    <row r="26" spans="1:8" ht="23.25" customHeight="1" x14ac:dyDescent="0.4">
      <c r="A26" s="17"/>
      <c r="B26" s="15" t="s">
        <v>25</v>
      </c>
      <c r="C26" s="16" t="s">
        <v>26</v>
      </c>
      <c r="D26" s="26">
        <v>2</v>
      </c>
      <c r="E26" s="17" t="s">
        <v>8</v>
      </c>
      <c r="F26" s="59"/>
      <c r="G26" s="10">
        <f t="shared" ref="G26:G44" si="0">D26*F26</f>
        <v>0</v>
      </c>
      <c r="H26" s="18" t="s">
        <v>27</v>
      </c>
    </row>
    <row r="27" spans="1:8" ht="23.25" customHeight="1" x14ac:dyDescent="0.4">
      <c r="A27" s="2"/>
      <c r="B27" s="3" t="s">
        <v>28</v>
      </c>
      <c r="C27" s="3"/>
      <c r="D27" s="25">
        <v>2</v>
      </c>
      <c r="E27" s="2" t="s">
        <v>8</v>
      </c>
      <c r="F27" s="60"/>
      <c r="G27" s="10">
        <f t="shared" si="0"/>
        <v>0</v>
      </c>
      <c r="H27" s="4"/>
    </row>
    <row r="28" spans="1:8" ht="23.25" customHeight="1" x14ac:dyDescent="0.4">
      <c r="A28" s="2"/>
      <c r="B28" s="3" t="s">
        <v>29</v>
      </c>
      <c r="C28" s="3"/>
      <c r="D28" s="23">
        <v>2</v>
      </c>
      <c r="E28" s="2" t="s">
        <v>8</v>
      </c>
      <c r="F28" s="60"/>
      <c r="G28" s="10">
        <f t="shared" si="0"/>
        <v>0</v>
      </c>
      <c r="H28" s="4"/>
    </row>
    <row r="29" spans="1:8" ht="23.25" customHeight="1" x14ac:dyDescent="0.4">
      <c r="A29" s="2"/>
      <c r="B29" s="3" t="s">
        <v>30</v>
      </c>
      <c r="C29" s="3"/>
      <c r="D29" s="23">
        <v>2</v>
      </c>
      <c r="E29" s="2" t="s">
        <v>10</v>
      </c>
      <c r="F29" s="60"/>
      <c r="G29" s="10">
        <f t="shared" si="0"/>
        <v>0</v>
      </c>
      <c r="H29" s="4"/>
    </row>
    <row r="30" spans="1:8" ht="23.25" customHeight="1" x14ac:dyDescent="0.4">
      <c r="A30" s="2"/>
      <c r="B30" s="3" t="s">
        <v>31</v>
      </c>
      <c r="C30" s="3"/>
      <c r="D30" s="23">
        <v>2</v>
      </c>
      <c r="E30" s="2" t="s">
        <v>9</v>
      </c>
      <c r="F30" s="60"/>
      <c r="G30" s="10">
        <f t="shared" si="0"/>
        <v>0</v>
      </c>
      <c r="H30" s="4"/>
    </row>
    <row r="31" spans="1:8" ht="23.25" customHeight="1" x14ac:dyDescent="0.4">
      <c r="A31" s="2"/>
      <c r="B31" s="3" t="s">
        <v>32</v>
      </c>
      <c r="C31" s="3"/>
      <c r="D31" s="23">
        <v>2</v>
      </c>
      <c r="E31" s="2" t="s">
        <v>10</v>
      </c>
      <c r="F31" s="60"/>
      <c r="G31" s="10">
        <f t="shared" si="0"/>
        <v>0</v>
      </c>
      <c r="H31" s="4"/>
    </row>
    <row r="32" spans="1:8" ht="23.25" customHeight="1" x14ac:dyDescent="0.4">
      <c r="A32" s="2"/>
      <c r="B32" s="3" t="s">
        <v>33</v>
      </c>
      <c r="C32" s="3"/>
      <c r="D32" s="23">
        <v>2</v>
      </c>
      <c r="E32" s="2" t="s">
        <v>10</v>
      </c>
      <c r="F32" s="60"/>
      <c r="G32" s="10">
        <f t="shared" si="0"/>
        <v>0</v>
      </c>
      <c r="H32" s="4"/>
    </row>
    <row r="33" spans="1:8" ht="23.25" customHeight="1" x14ac:dyDescent="0.4">
      <c r="A33" s="2"/>
      <c r="B33" s="3" t="s">
        <v>34</v>
      </c>
      <c r="C33" s="3"/>
      <c r="D33" s="23">
        <v>1</v>
      </c>
      <c r="E33" s="2" t="s">
        <v>10</v>
      </c>
      <c r="F33" s="60"/>
      <c r="G33" s="10">
        <f t="shared" si="0"/>
        <v>0</v>
      </c>
      <c r="H33" s="4"/>
    </row>
    <row r="34" spans="1:8" ht="23.25" customHeight="1" x14ac:dyDescent="0.4">
      <c r="A34" s="2"/>
      <c r="B34" s="3" t="s">
        <v>35</v>
      </c>
      <c r="C34" s="3"/>
      <c r="D34" s="23">
        <v>4</v>
      </c>
      <c r="E34" s="2" t="s">
        <v>10</v>
      </c>
      <c r="F34" s="60"/>
      <c r="G34" s="10">
        <f t="shared" si="0"/>
        <v>0</v>
      </c>
      <c r="H34" s="4"/>
    </row>
    <row r="35" spans="1:8" ht="23.25" customHeight="1" x14ac:dyDescent="0.4">
      <c r="A35" s="2"/>
      <c r="B35" s="2" t="s">
        <v>11</v>
      </c>
      <c r="C35" s="3"/>
      <c r="D35" s="23"/>
      <c r="E35" s="2"/>
      <c r="F35" s="27"/>
      <c r="G35" s="10">
        <f>SUM(G25:G34)</f>
        <v>0</v>
      </c>
      <c r="H35" s="4"/>
    </row>
    <row r="36" spans="1:8" ht="23.25" customHeight="1" x14ac:dyDescent="0.4">
      <c r="A36" s="2"/>
      <c r="B36" s="2"/>
      <c r="C36" s="3"/>
      <c r="D36" s="23"/>
      <c r="E36" s="2"/>
      <c r="F36" s="27"/>
      <c r="G36" s="10"/>
      <c r="H36" s="4"/>
    </row>
    <row r="37" spans="1:8" ht="23.25" customHeight="1" x14ac:dyDescent="0.4">
      <c r="A37" s="2"/>
      <c r="B37" s="3" t="s">
        <v>36</v>
      </c>
      <c r="C37" s="3"/>
      <c r="D37" s="23"/>
      <c r="E37" s="2"/>
      <c r="F37" s="27"/>
      <c r="G37" s="10"/>
      <c r="H37" s="4"/>
    </row>
    <row r="38" spans="1:8" ht="23.25" customHeight="1" x14ac:dyDescent="0.4">
      <c r="A38" s="2"/>
      <c r="B38" s="3" t="s">
        <v>25</v>
      </c>
      <c r="C38" s="3" t="s">
        <v>37</v>
      </c>
      <c r="D38" s="23">
        <v>2</v>
      </c>
      <c r="E38" s="2" t="s">
        <v>8</v>
      </c>
      <c r="F38" s="60"/>
      <c r="G38" s="10">
        <f t="shared" si="0"/>
        <v>0</v>
      </c>
      <c r="H38" s="4" t="s">
        <v>38</v>
      </c>
    </row>
    <row r="39" spans="1:8" ht="23.25" customHeight="1" x14ac:dyDescent="0.4">
      <c r="A39" s="2"/>
      <c r="B39" s="3" t="s">
        <v>28</v>
      </c>
      <c r="C39" s="3"/>
      <c r="D39" s="23">
        <v>2</v>
      </c>
      <c r="E39" s="2" t="s">
        <v>8</v>
      </c>
      <c r="F39" s="60"/>
      <c r="G39" s="10">
        <f t="shared" si="0"/>
        <v>0</v>
      </c>
      <c r="H39" s="4"/>
    </row>
    <row r="40" spans="1:8" ht="23.25" customHeight="1" x14ac:dyDescent="0.4">
      <c r="A40" s="2"/>
      <c r="B40" s="3" t="s">
        <v>29</v>
      </c>
      <c r="C40" s="3"/>
      <c r="D40" s="23">
        <v>2</v>
      </c>
      <c r="E40" s="2" t="s">
        <v>10</v>
      </c>
      <c r="F40" s="60"/>
      <c r="G40" s="10">
        <f t="shared" si="0"/>
        <v>0</v>
      </c>
      <c r="H40" s="4"/>
    </row>
    <row r="41" spans="1:8" ht="23.25" customHeight="1" x14ac:dyDescent="0.4">
      <c r="A41" s="2"/>
      <c r="B41" s="3" t="s">
        <v>30</v>
      </c>
      <c r="C41" s="3"/>
      <c r="D41" s="23">
        <v>2</v>
      </c>
      <c r="E41" s="2" t="s">
        <v>10</v>
      </c>
      <c r="F41" s="60"/>
      <c r="G41" s="10">
        <f t="shared" si="0"/>
        <v>0</v>
      </c>
      <c r="H41" s="4"/>
    </row>
    <row r="42" spans="1:8" ht="23.25" customHeight="1" x14ac:dyDescent="0.4">
      <c r="A42" s="2"/>
      <c r="B42" s="3" t="s">
        <v>39</v>
      </c>
      <c r="C42" s="3"/>
      <c r="D42" s="23">
        <v>2</v>
      </c>
      <c r="E42" s="2" t="s">
        <v>9</v>
      </c>
      <c r="F42" s="60"/>
      <c r="G42" s="27">
        <f t="shared" si="0"/>
        <v>0</v>
      </c>
      <c r="H42" s="4"/>
    </row>
    <row r="43" spans="1:8" ht="23.25" customHeight="1" x14ac:dyDescent="0.4">
      <c r="A43" s="2"/>
      <c r="B43" s="3" t="s">
        <v>40</v>
      </c>
      <c r="C43" s="3"/>
      <c r="D43" s="23">
        <v>2</v>
      </c>
      <c r="E43" s="2" t="s">
        <v>10</v>
      </c>
      <c r="F43" s="60"/>
      <c r="G43" s="27">
        <f t="shared" si="0"/>
        <v>0</v>
      </c>
      <c r="H43" s="4"/>
    </row>
    <row r="44" spans="1:8" ht="23.25" customHeight="1" x14ac:dyDescent="0.4">
      <c r="A44" s="21"/>
      <c r="B44" s="5" t="s">
        <v>33</v>
      </c>
      <c r="C44" s="5"/>
      <c r="D44" s="53">
        <v>2</v>
      </c>
      <c r="E44" s="12" t="s">
        <v>10</v>
      </c>
      <c r="F44" s="61"/>
      <c r="G44" s="52">
        <f t="shared" si="0"/>
        <v>0</v>
      </c>
      <c r="H44" s="6"/>
    </row>
    <row r="45" spans="1:8" ht="23.25" customHeight="1" x14ac:dyDescent="0.4">
      <c r="A45" s="7" t="s">
        <v>0</v>
      </c>
      <c r="B45" s="8" t="s">
        <v>1</v>
      </c>
      <c r="C45" s="8" t="s">
        <v>2</v>
      </c>
      <c r="D45" s="8" t="s">
        <v>3</v>
      </c>
      <c r="E45" s="8" t="s">
        <v>4</v>
      </c>
      <c r="F45" s="8" t="s">
        <v>5</v>
      </c>
      <c r="G45" s="8" t="s">
        <v>6</v>
      </c>
      <c r="H45" s="9" t="s">
        <v>7</v>
      </c>
    </row>
    <row r="46" spans="1:8" ht="23.25" customHeight="1" x14ac:dyDescent="0.4">
      <c r="A46" s="14"/>
      <c r="B46" s="13" t="s">
        <v>41</v>
      </c>
      <c r="C46" s="3"/>
      <c r="D46" s="54">
        <v>1</v>
      </c>
      <c r="E46" s="2" t="s">
        <v>10</v>
      </c>
      <c r="F46" s="58"/>
      <c r="G46" s="10">
        <f>D46*F46</f>
        <v>0</v>
      </c>
      <c r="H46" s="4"/>
    </row>
    <row r="47" spans="1:8" ht="23.25" customHeight="1" x14ac:dyDescent="0.4">
      <c r="A47" s="14"/>
      <c r="B47" s="3" t="s">
        <v>34</v>
      </c>
      <c r="C47" s="3"/>
      <c r="D47" s="24">
        <v>1</v>
      </c>
      <c r="E47" s="2" t="s">
        <v>10</v>
      </c>
      <c r="F47" s="58"/>
      <c r="G47" s="10">
        <f>D47*F47</f>
        <v>0</v>
      </c>
      <c r="H47" s="18"/>
    </row>
    <row r="48" spans="1:8" ht="23.25" customHeight="1" x14ac:dyDescent="0.4">
      <c r="A48" s="22"/>
      <c r="B48" s="15" t="s">
        <v>35</v>
      </c>
      <c r="C48" s="16"/>
      <c r="D48" s="26">
        <v>4</v>
      </c>
      <c r="E48" s="17" t="s">
        <v>10</v>
      </c>
      <c r="F48" s="59"/>
      <c r="G48" s="10">
        <f t="shared" ref="G48:G60" si="1">D48*F48</f>
        <v>0</v>
      </c>
      <c r="H48" s="18"/>
    </row>
    <row r="49" spans="1:8" ht="23.25" customHeight="1" x14ac:dyDescent="0.4">
      <c r="A49" s="14"/>
      <c r="B49" s="2" t="s">
        <v>11</v>
      </c>
      <c r="C49" s="3"/>
      <c r="D49" s="25"/>
      <c r="E49" s="2"/>
      <c r="F49" s="27"/>
      <c r="G49" s="10">
        <f>SUM(G38:G44)+SUM(G46:G48)</f>
        <v>0</v>
      </c>
      <c r="H49" s="4"/>
    </row>
    <row r="50" spans="1:8" ht="23.25" customHeight="1" x14ac:dyDescent="0.4">
      <c r="A50" s="14"/>
      <c r="B50" s="3"/>
      <c r="C50" s="3"/>
      <c r="D50" s="23"/>
      <c r="E50" s="2"/>
      <c r="F50" s="27"/>
      <c r="G50" s="10"/>
      <c r="H50" s="4"/>
    </row>
    <row r="51" spans="1:8" ht="23.25" customHeight="1" x14ac:dyDescent="0.4">
      <c r="A51" s="14"/>
      <c r="B51" s="3" t="s">
        <v>42</v>
      </c>
      <c r="C51" s="3"/>
      <c r="D51" s="23"/>
      <c r="E51" s="2"/>
      <c r="F51" s="27"/>
      <c r="G51" s="10"/>
      <c r="H51" s="4"/>
    </row>
    <row r="52" spans="1:8" ht="23.25" customHeight="1" x14ac:dyDescent="0.4">
      <c r="A52" s="14"/>
      <c r="B52" s="15" t="s">
        <v>25</v>
      </c>
      <c r="C52" s="3" t="s">
        <v>37</v>
      </c>
      <c r="D52" s="23">
        <v>2</v>
      </c>
      <c r="E52" s="2" t="s">
        <v>8</v>
      </c>
      <c r="F52" s="60"/>
      <c r="G52" s="10">
        <f t="shared" si="1"/>
        <v>0</v>
      </c>
      <c r="H52" s="4" t="s">
        <v>38</v>
      </c>
    </row>
    <row r="53" spans="1:8" ht="23.25" customHeight="1" x14ac:dyDescent="0.4">
      <c r="A53" s="14"/>
      <c r="B53" s="3" t="s">
        <v>28</v>
      </c>
      <c r="C53" s="3"/>
      <c r="D53" s="23">
        <v>2</v>
      </c>
      <c r="E53" s="2" t="s">
        <v>8</v>
      </c>
      <c r="F53" s="60"/>
      <c r="G53" s="10">
        <f t="shared" si="1"/>
        <v>0</v>
      </c>
      <c r="H53" s="4"/>
    </row>
    <row r="54" spans="1:8" ht="23.25" customHeight="1" x14ac:dyDescent="0.4">
      <c r="A54" s="14"/>
      <c r="B54" s="3" t="s">
        <v>29</v>
      </c>
      <c r="C54" s="3"/>
      <c r="D54" s="23">
        <v>2</v>
      </c>
      <c r="E54" s="2" t="s">
        <v>10</v>
      </c>
      <c r="F54" s="60"/>
      <c r="G54" s="10">
        <f t="shared" si="1"/>
        <v>0</v>
      </c>
      <c r="H54" s="4"/>
    </row>
    <row r="55" spans="1:8" ht="23.25" customHeight="1" x14ac:dyDescent="0.4">
      <c r="A55" s="14"/>
      <c r="B55" s="3" t="s">
        <v>30</v>
      </c>
      <c r="C55" s="3"/>
      <c r="D55" s="23">
        <v>2</v>
      </c>
      <c r="E55" s="2" t="s">
        <v>10</v>
      </c>
      <c r="F55" s="60"/>
      <c r="G55" s="10">
        <f t="shared" si="1"/>
        <v>0</v>
      </c>
      <c r="H55" s="4"/>
    </row>
    <row r="56" spans="1:8" ht="23.25" customHeight="1" x14ac:dyDescent="0.4">
      <c r="A56" s="14"/>
      <c r="B56" s="3" t="s">
        <v>31</v>
      </c>
      <c r="C56" s="3"/>
      <c r="D56" s="23">
        <v>2</v>
      </c>
      <c r="E56" s="2" t="s">
        <v>9</v>
      </c>
      <c r="F56" s="60"/>
      <c r="G56" s="10">
        <f t="shared" si="1"/>
        <v>0</v>
      </c>
      <c r="H56" s="4"/>
    </row>
    <row r="57" spans="1:8" ht="23.25" customHeight="1" x14ac:dyDescent="0.4">
      <c r="A57" s="14"/>
      <c r="B57" s="3" t="s">
        <v>32</v>
      </c>
      <c r="C57" s="3"/>
      <c r="D57" s="23">
        <v>2</v>
      </c>
      <c r="E57" s="2" t="s">
        <v>10</v>
      </c>
      <c r="F57" s="60"/>
      <c r="G57" s="10">
        <f t="shared" si="1"/>
        <v>0</v>
      </c>
      <c r="H57" s="4"/>
    </row>
    <row r="58" spans="1:8" ht="23.25" customHeight="1" x14ac:dyDescent="0.4">
      <c r="A58" s="14"/>
      <c r="B58" s="3" t="s">
        <v>33</v>
      </c>
      <c r="C58" s="3"/>
      <c r="D58" s="23">
        <v>2</v>
      </c>
      <c r="E58" s="2" t="s">
        <v>10</v>
      </c>
      <c r="F58" s="60"/>
      <c r="G58" s="10">
        <f t="shared" si="1"/>
        <v>0</v>
      </c>
      <c r="H58" s="4"/>
    </row>
    <row r="59" spans="1:8" ht="23.25" customHeight="1" x14ac:dyDescent="0.4">
      <c r="A59" s="14"/>
      <c r="B59" s="3" t="s">
        <v>34</v>
      </c>
      <c r="C59" s="3"/>
      <c r="D59" s="23">
        <v>1</v>
      </c>
      <c r="E59" s="2" t="s">
        <v>10</v>
      </c>
      <c r="F59" s="60"/>
      <c r="G59" s="10">
        <f t="shared" si="1"/>
        <v>0</v>
      </c>
      <c r="H59" s="4"/>
    </row>
    <row r="60" spans="1:8" ht="23.25" customHeight="1" x14ac:dyDescent="0.4">
      <c r="A60" s="14"/>
      <c r="B60" s="3" t="s">
        <v>35</v>
      </c>
      <c r="C60" s="3"/>
      <c r="D60" s="23">
        <v>4</v>
      </c>
      <c r="E60" s="2" t="s">
        <v>10</v>
      </c>
      <c r="F60" s="60"/>
      <c r="G60" s="10">
        <f t="shared" si="1"/>
        <v>0</v>
      </c>
      <c r="H60" s="4"/>
    </row>
    <row r="61" spans="1:8" ht="23.25" customHeight="1" x14ac:dyDescent="0.4">
      <c r="A61" s="14"/>
      <c r="B61" s="2" t="s">
        <v>11</v>
      </c>
      <c r="C61" s="3"/>
      <c r="D61" s="3"/>
      <c r="E61" s="2"/>
      <c r="F61" s="3"/>
      <c r="G61" s="10">
        <f>SUM(G52:G60)</f>
        <v>0</v>
      </c>
      <c r="H61" s="4"/>
    </row>
    <row r="62" spans="1:8" ht="23.25" customHeight="1" x14ac:dyDescent="0.4">
      <c r="A62" s="14"/>
      <c r="B62" s="3"/>
      <c r="C62" s="3"/>
      <c r="D62" s="3"/>
      <c r="E62" s="2"/>
      <c r="F62" s="3"/>
      <c r="G62" s="3"/>
      <c r="H62" s="4"/>
    </row>
    <row r="63" spans="1:8" ht="23.25" customHeight="1" x14ac:dyDescent="0.4">
      <c r="A63" s="14"/>
      <c r="B63" s="2" t="s">
        <v>43</v>
      </c>
      <c r="C63" s="3"/>
      <c r="D63" s="3"/>
      <c r="E63" s="2"/>
      <c r="F63" s="3"/>
      <c r="G63" s="10">
        <f>G35+G49+G61</f>
        <v>0</v>
      </c>
      <c r="H63" s="4"/>
    </row>
    <row r="64" spans="1:8" ht="23.25" customHeight="1" x14ac:dyDescent="0.4">
      <c r="A64" s="14"/>
      <c r="B64" s="3"/>
      <c r="C64" s="3"/>
      <c r="D64" s="3"/>
      <c r="E64" s="2"/>
      <c r="F64" s="3"/>
      <c r="G64" s="3"/>
      <c r="H64" s="4"/>
    </row>
    <row r="65" spans="1:8" ht="23.25" customHeight="1" x14ac:dyDescent="0.4">
      <c r="A65" s="14"/>
      <c r="B65" s="3"/>
      <c r="C65" s="3"/>
      <c r="D65" s="3"/>
      <c r="E65" s="2"/>
      <c r="F65" s="3"/>
      <c r="G65" s="3"/>
      <c r="H65" s="4"/>
    </row>
    <row r="66" spans="1:8" ht="23.25" customHeight="1" x14ac:dyDescent="0.4">
      <c r="A66" s="21"/>
      <c r="B66" s="5"/>
      <c r="C66" s="5"/>
      <c r="D66" s="5"/>
      <c r="E66" s="12"/>
      <c r="F66" s="5"/>
      <c r="G66" s="5"/>
      <c r="H66" s="6"/>
    </row>
    <row r="67" spans="1:8" ht="23.25" customHeight="1" x14ac:dyDescent="0.4">
      <c r="A67" s="7" t="s">
        <v>0</v>
      </c>
      <c r="B67" s="8" t="s">
        <v>1</v>
      </c>
      <c r="C67" s="8" t="s">
        <v>2</v>
      </c>
      <c r="D67" s="8" t="s">
        <v>3</v>
      </c>
      <c r="E67" s="8" t="s">
        <v>4</v>
      </c>
      <c r="F67" s="8" t="s">
        <v>5</v>
      </c>
      <c r="G67" s="8" t="s">
        <v>6</v>
      </c>
      <c r="H67" s="9" t="s">
        <v>7</v>
      </c>
    </row>
    <row r="68" spans="1:8" ht="23.25" customHeight="1" x14ac:dyDescent="0.4">
      <c r="A68" s="14">
        <v>2</v>
      </c>
      <c r="B68" s="13" t="s">
        <v>15</v>
      </c>
      <c r="C68" s="3"/>
      <c r="D68" s="19"/>
      <c r="E68" s="2"/>
      <c r="F68" s="10"/>
      <c r="G68" s="10"/>
      <c r="H68" s="4"/>
    </row>
    <row r="69" spans="1:8" ht="23.25" customHeight="1" x14ac:dyDescent="0.4">
      <c r="A69" s="14"/>
      <c r="B69" s="3" t="s">
        <v>44</v>
      </c>
      <c r="C69" s="3" t="s">
        <v>45</v>
      </c>
      <c r="D69" s="24">
        <v>2</v>
      </c>
      <c r="E69" s="2" t="s">
        <v>19</v>
      </c>
      <c r="F69" s="60"/>
      <c r="G69" s="10">
        <f>D69*F69</f>
        <v>0</v>
      </c>
      <c r="H69" s="18"/>
    </row>
    <row r="70" spans="1:8" ht="23.25" customHeight="1" x14ac:dyDescent="0.4">
      <c r="A70" s="22"/>
      <c r="B70" s="15" t="s">
        <v>46</v>
      </c>
      <c r="C70" s="16"/>
      <c r="D70" s="26">
        <v>1</v>
      </c>
      <c r="E70" s="17" t="s">
        <v>10</v>
      </c>
      <c r="F70" s="62"/>
      <c r="G70" s="10">
        <f t="shared" ref="G70:G87" si="2">D70*F70</f>
        <v>0</v>
      </c>
      <c r="H70" s="18"/>
    </row>
    <row r="71" spans="1:8" ht="23.25" customHeight="1" x14ac:dyDescent="0.4">
      <c r="A71" s="14"/>
      <c r="B71" s="3" t="s">
        <v>47</v>
      </c>
      <c r="C71" s="3" t="s">
        <v>48</v>
      </c>
      <c r="D71" s="25">
        <v>12</v>
      </c>
      <c r="E71" s="2" t="s">
        <v>20</v>
      </c>
      <c r="F71" s="60"/>
      <c r="G71" s="10">
        <f t="shared" si="2"/>
        <v>0</v>
      </c>
      <c r="H71" s="4"/>
    </row>
    <row r="72" spans="1:8" ht="23.25" customHeight="1" x14ac:dyDescent="0.4">
      <c r="A72" s="14"/>
      <c r="B72" s="3" t="s">
        <v>47</v>
      </c>
      <c r="C72" s="3" t="s">
        <v>49</v>
      </c>
      <c r="D72" s="23">
        <v>4</v>
      </c>
      <c r="E72" s="2" t="s">
        <v>20</v>
      </c>
      <c r="F72" s="60"/>
      <c r="G72" s="10">
        <f t="shared" si="2"/>
        <v>0</v>
      </c>
      <c r="H72" s="4"/>
    </row>
    <row r="73" spans="1:8" ht="23.25" customHeight="1" x14ac:dyDescent="0.4">
      <c r="A73" s="14"/>
      <c r="B73" s="3" t="s">
        <v>47</v>
      </c>
      <c r="C73" s="3" t="s">
        <v>50</v>
      </c>
      <c r="D73" s="23">
        <v>2</v>
      </c>
      <c r="E73" s="2" t="s">
        <v>20</v>
      </c>
      <c r="F73" s="60"/>
      <c r="G73" s="10">
        <f t="shared" si="2"/>
        <v>0</v>
      </c>
      <c r="H73" s="4"/>
    </row>
    <row r="74" spans="1:8" ht="23.25" customHeight="1" x14ac:dyDescent="0.4">
      <c r="A74" s="14"/>
      <c r="B74" s="3" t="s">
        <v>51</v>
      </c>
      <c r="C74" s="3" t="s">
        <v>52</v>
      </c>
      <c r="D74" s="23">
        <v>8</v>
      </c>
      <c r="E74" s="2" t="s">
        <v>17</v>
      </c>
      <c r="F74" s="60"/>
      <c r="G74" s="10">
        <f t="shared" si="2"/>
        <v>0</v>
      </c>
      <c r="H74" s="4"/>
    </row>
    <row r="75" spans="1:8" ht="23.25" customHeight="1" x14ac:dyDescent="0.4">
      <c r="A75" s="14"/>
      <c r="B75" s="3" t="s">
        <v>51</v>
      </c>
      <c r="C75" s="3" t="s">
        <v>50</v>
      </c>
      <c r="D75" s="23">
        <v>10</v>
      </c>
      <c r="E75" s="2" t="s">
        <v>17</v>
      </c>
      <c r="F75" s="60"/>
      <c r="G75" s="10">
        <f t="shared" si="2"/>
        <v>0</v>
      </c>
      <c r="H75" s="4"/>
    </row>
    <row r="76" spans="1:8" ht="23.25" customHeight="1" x14ac:dyDescent="0.4">
      <c r="A76" s="14"/>
      <c r="B76" s="13" t="s">
        <v>53</v>
      </c>
      <c r="C76" s="56" t="s">
        <v>54</v>
      </c>
      <c r="D76" s="23">
        <v>1</v>
      </c>
      <c r="E76" s="2" t="s">
        <v>10</v>
      </c>
      <c r="F76" s="60"/>
      <c r="G76" s="10">
        <f t="shared" si="2"/>
        <v>0</v>
      </c>
      <c r="H76" s="4"/>
    </row>
    <row r="77" spans="1:8" ht="23.25" customHeight="1" x14ac:dyDescent="0.4">
      <c r="A77" s="14"/>
      <c r="B77" s="13" t="s">
        <v>55</v>
      </c>
      <c r="C77" s="55" t="s">
        <v>56</v>
      </c>
      <c r="D77" s="23">
        <v>1</v>
      </c>
      <c r="E77" s="2" t="s">
        <v>10</v>
      </c>
      <c r="F77" s="60"/>
      <c r="G77" s="10">
        <f t="shared" si="2"/>
        <v>0</v>
      </c>
      <c r="H77" s="4"/>
    </row>
    <row r="78" spans="1:8" ht="23.25" customHeight="1" x14ac:dyDescent="0.4">
      <c r="A78" s="14"/>
      <c r="B78" s="3" t="s">
        <v>57</v>
      </c>
      <c r="C78" s="3" t="s">
        <v>58</v>
      </c>
      <c r="D78" s="23">
        <v>160</v>
      </c>
      <c r="E78" s="2" t="s">
        <v>17</v>
      </c>
      <c r="F78" s="60"/>
      <c r="G78" s="10">
        <f t="shared" si="2"/>
        <v>0</v>
      </c>
      <c r="H78" s="4"/>
    </row>
    <row r="79" spans="1:8" ht="23.25" customHeight="1" x14ac:dyDescent="0.4">
      <c r="A79" s="14"/>
      <c r="B79" s="3" t="s">
        <v>57</v>
      </c>
      <c r="C79" s="3" t="s">
        <v>18</v>
      </c>
      <c r="D79" s="23">
        <v>30</v>
      </c>
      <c r="E79" s="2" t="s">
        <v>17</v>
      </c>
      <c r="F79" s="60"/>
      <c r="G79" s="10">
        <f t="shared" si="2"/>
        <v>0</v>
      </c>
      <c r="H79" s="4"/>
    </row>
    <row r="80" spans="1:8" ht="23.25" customHeight="1" x14ac:dyDescent="0.4">
      <c r="A80" s="14"/>
      <c r="B80" s="13" t="s">
        <v>57</v>
      </c>
      <c r="C80" s="3" t="s">
        <v>59</v>
      </c>
      <c r="D80" s="23">
        <v>60</v>
      </c>
      <c r="E80" s="2" t="s">
        <v>17</v>
      </c>
      <c r="F80" s="60"/>
      <c r="G80" s="10">
        <f t="shared" si="2"/>
        <v>0</v>
      </c>
      <c r="H80" s="4"/>
    </row>
    <row r="81" spans="1:8" ht="23.25" customHeight="1" x14ac:dyDescent="0.4">
      <c r="A81" s="14"/>
      <c r="B81" s="13" t="s">
        <v>60</v>
      </c>
      <c r="C81" s="3" t="s">
        <v>61</v>
      </c>
      <c r="D81" s="23">
        <v>5</v>
      </c>
      <c r="E81" s="2" t="s">
        <v>19</v>
      </c>
      <c r="F81" s="60"/>
      <c r="G81" s="10">
        <f t="shared" si="2"/>
        <v>0</v>
      </c>
      <c r="H81" s="4"/>
    </row>
    <row r="82" spans="1:8" ht="23.25" customHeight="1" x14ac:dyDescent="0.4">
      <c r="A82" s="14"/>
      <c r="B82" s="13" t="s">
        <v>60</v>
      </c>
      <c r="C82" s="3" t="s">
        <v>62</v>
      </c>
      <c r="D82" s="23">
        <v>4</v>
      </c>
      <c r="E82" s="2" t="s">
        <v>19</v>
      </c>
      <c r="F82" s="60"/>
      <c r="G82" s="10">
        <f t="shared" si="2"/>
        <v>0</v>
      </c>
      <c r="H82" s="4"/>
    </row>
    <row r="83" spans="1:8" ht="23.25" customHeight="1" x14ac:dyDescent="0.4">
      <c r="A83" s="14"/>
      <c r="B83" s="13" t="s">
        <v>63</v>
      </c>
      <c r="C83" s="3" t="s">
        <v>64</v>
      </c>
      <c r="D83" s="23">
        <v>6</v>
      </c>
      <c r="E83" s="2" t="s">
        <v>20</v>
      </c>
      <c r="F83" s="60"/>
      <c r="G83" s="10">
        <f t="shared" si="2"/>
        <v>0</v>
      </c>
      <c r="H83" s="4"/>
    </row>
    <row r="84" spans="1:8" ht="23.25" customHeight="1" x14ac:dyDescent="0.4">
      <c r="A84" s="14"/>
      <c r="B84" s="13" t="s">
        <v>65</v>
      </c>
      <c r="C84" s="3"/>
      <c r="D84" s="23">
        <v>6</v>
      </c>
      <c r="E84" s="2" t="s">
        <v>19</v>
      </c>
      <c r="F84" s="60"/>
      <c r="G84" s="10">
        <f t="shared" si="2"/>
        <v>0</v>
      </c>
      <c r="H84" s="4"/>
    </row>
    <row r="85" spans="1:8" ht="23.25" customHeight="1" x14ac:dyDescent="0.4">
      <c r="A85" s="14"/>
      <c r="B85" s="13" t="s">
        <v>66</v>
      </c>
      <c r="C85" s="3" t="s">
        <v>67</v>
      </c>
      <c r="D85" s="23">
        <v>6</v>
      </c>
      <c r="E85" s="2" t="s">
        <v>10</v>
      </c>
      <c r="F85" s="60"/>
      <c r="G85" s="10">
        <f t="shared" si="2"/>
        <v>0</v>
      </c>
      <c r="H85" s="4"/>
    </row>
    <row r="86" spans="1:8" ht="23.25" customHeight="1" x14ac:dyDescent="0.4">
      <c r="A86" s="14"/>
      <c r="B86" s="13" t="s">
        <v>68</v>
      </c>
      <c r="C86" s="3"/>
      <c r="D86" s="23">
        <v>1</v>
      </c>
      <c r="E86" s="2" t="s">
        <v>10</v>
      </c>
      <c r="F86" s="60"/>
      <c r="G86" s="10">
        <f t="shared" si="2"/>
        <v>0</v>
      </c>
      <c r="H86" s="4"/>
    </row>
    <row r="87" spans="1:8" ht="23.25" customHeight="1" x14ac:dyDescent="0.4">
      <c r="A87" s="14"/>
      <c r="B87" s="3" t="s">
        <v>34</v>
      </c>
      <c r="C87" s="3"/>
      <c r="D87" s="23">
        <v>1</v>
      </c>
      <c r="E87" s="2" t="s">
        <v>10</v>
      </c>
      <c r="F87" s="60"/>
      <c r="G87" s="10">
        <f t="shared" si="2"/>
        <v>0</v>
      </c>
      <c r="H87" s="4"/>
    </row>
    <row r="88" spans="1:8" ht="23.25" customHeight="1" x14ac:dyDescent="0.4">
      <c r="A88" s="21"/>
      <c r="B88" s="12" t="s">
        <v>69</v>
      </c>
      <c r="C88" s="5"/>
      <c r="D88" s="5"/>
      <c r="E88" s="12"/>
      <c r="F88" s="5"/>
      <c r="G88" s="11">
        <f>SUM(G69:G87)</f>
        <v>0</v>
      </c>
      <c r="H88" s="6"/>
    </row>
  </sheetData>
  <mergeCells count="1">
    <mergeCell ref="A2:C2"/>
  </mergeCells>
  <phoneticPr fontId="1"/>
  <pageMargins left="0.70866141732283472" right="0.70866141732283472" top="0.74803149606299213" bottom="0.5511811023622047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表紙</vt:lpstr>
      <vt:lpstr>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彰悟</dc:creator>
  <cp:lastModifiedBy>0235</cp:lastModifiedBy>
  <cp:lastPrinted>2024-04-07T23:22:01Z</cp:lastPrinted>
  <dcterms:created xsi:type="dcterms:W3CDTF">2020-01-16T01:47:58Z</dcterms:created>
  <dcterms:modified xsi:type="dcterms:W3CDTF">2025-04-04T08:36:08Z</dcterms:modified>
</cp:coreProperties>
</file>