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externalLinks/externalLink157.xml" ContentType="application/vnd.openxmlformats-officedocument.spreadsheetml.externalLink+xml"/>
  <Override PartName="/xl/externalLinks/externalLink158.xml" ContentType="application/vnd.openxmlformats-officedocument.spreadsheetml.externalLink+xml"/>
  <Override PartName="/xl/externalLinks/externalLink159.xml" ContentType="application/vnd.openxmlformats-officedocument.spreadsheetml.externalLink+xml"/>
  <Override PartName="/xl/externalLinks/externalLink160.xml" ContentType="application/vnd.openxmlformats-officedocument.spreadsheetml.externalLink+xml"/>
  <Override PartName="/xl/externalLinks/externalLink161.xml" ContentType="application/vnd.openxmlformats-officedocument.spreadsheetml.externalLink+xml"/>
  <Override PartName="/xl/externalLinks/externalLink162.xml" ContentType="application/vnd.openxmlformats-officedocument.spreadsheetml.externalLink+xml"/>
  <Override PartName="/xl/externalLinks/externalLink163.xml" ContentType="application/vnd.openxmlformats-officedocument.spreadsheetml.externalLink+xml"/>
  <Override PartName="/xl/externalLinks/externalLink164.xml" ContentType="application/vnd.openxmlformats-officedocument.spreadsheetml.externalLink+xml"/>
  <Override PartName="/xl/externalLinks/externalLink165.xml" ContentType="application/vnd.openxmlformats-officedocument.spreadsheetml.externalLink+xml"/>
  <Override PartName="/xl/externalLinks/externalLink166.xml" ContentType="application/vnd.openxmlformats-officedocument.spreadsheetml.externalLink+xml"/>
  <Override PartName="/xl/externalLinks/externalLink167.xml" ContentType="application/vnd.openxmlformats-officedocument.spreadsheetml.externalLink+xml"/>
  <Override PartName="/xl/externalLinks/externalLink168.xml" ContentType="application/vnd.openxmlformats-officedocument.spreadsheetml.externalLink+xml"/>
  <Override PartName="/xl/externalLinks/externalLink169.xml" ContentType="application/vnd.openxmlformats-officedocument.spreadsheetml.externalLink+xml"/>
  <Override PartName="/xl/externalLinks/externalLink170.xml" ContentType="application/vnd.openxmlformats-officedocument.spreadsheetml.externalLink+xml"/>
  <Override PartName="/xl/externalLinks/externalLink171.xml" ContentType="application/vnd.openxmlformats-officedocument.spreadsheetml.externalLink+xml"/>
  <Override PartName="/xl/externalLinks/externalLink172.xml" ContentType="application/vnd.openxmlformats-officedocument.spreadsheetml.externalLink+xml"/>
  <Override PartName="/xl/externalLinks/externalLink173.xml" ContentType="application/vnd.openxmlformats-officedocument.spreadsheetml.externalLink+xml"/>
  <Override PartName="/xl/externalLinks/externalLink174.xml" ContentType="application/vnd.openxmlformats-officedocument.spreadsheetml.externalLink+xml"/>
  <Override PartName="/xl/externalLinks/externalLink175.xml" ContentType="application/vnd.openxmlformats-officedocument.spreadsheetml.externalLink+xml"/>
  <Override PartName="/xl/externalLinks/externalLink176.xml" ContentType="application/vnd.openxmlformats-officedocument.spreadsheetml.externalLink+xml"/>
  <Override PartName="/xl/externalLinks/externalLink177.xml" ContentType="application/vnd.openxmlformats-officedocument.spreadsheetml.externalLink+xml"/>
  <Override PartName="/xl/externalLinks/externalLink178.xml" ContentType="application/vnd.openxmlformats-officedocument.spreadsheetml.externalLink+xml"/>
  <Override PartName="/xl/externalLinks/externalLink179.xml" ContentType="application/vnd.openxmlformats-officedocument.spreadsheetml.externalLink+xml"/>
  <Override PartName="/xl/externalLinks/externalLink180.xml" ContentType="application/vnd.openxmlformats-officedocument.spreadsheetml.externalLink+xml"/>
  <Override PartName="/xl/externalLinks/externalLink181.xml" ContentType="application/vnd.openxmlformats-officedocument.spreadsheetml.externalLink+xml"/>
  <Override PartName="/xl/externalLinks/externalLink182.xml" ContentType="application/vnd.openxmlformats-officedocument.spreadsheetml.externalLink+xml"/>
  <Override PartName="/xl/externalLinks/externalLink183.xml" ContentType="application/vnd.openxmlformats-officedocument.spreadsheetml.externalLink+xml"/>
  <Override PartName="/xl/externalLinks/externalLink184.xml" ContentType="application/vnd.openxmlformats-officedocument.spreadsheetml.externalLink+xml"/>
  <Override PartName="/xl/externalLinks/externalLink185.xml" ContentType="application/vnd.openxmlformats-officedocument.spreadsheetml.externalLink+xml"/>
  <Override PartName="/xl/externalLinks/externalLink186.xml" ContentType="application/vnd.openxmlformats-officedocument.spreadsheetml.externalLink+xml"/>
  <Override PartName="/xl/externalLinks/externalLink187.xml" ContentType="application/vnd.openxmlformats-officedocument.spreadsheetml.externalLink+xml"/>
  <Override PartName="/xl/externalLinks/externalLink188.xml" ContentType="application/vnd.openxmlformats-officedocument.spreadsheetml.externalLink+xml"/>
  <Override PartName="/xl/externalLinks/externalLink189.xml" ContentType="application/vnd.openxmlformats-officedocument.spreadsheetml.externalLink+xml"/>
  <Override PartName="/xl/externalLinks/externalLink190.xml" ContentType="application/vnd.openxmlformats-officedocument.spreadsheetml.externalLink+xml"/>
  <Override PartName="/xl/externalLinks/externalLink191.xml" ContentType="application/vnd.openxmlformats-officedocument.spreadsheetml.externalLink+xml"/>
  <Override PartName="/xl/externalLinks/externalLink192.xml" ContentType="application/vnd.openxmlformats-officedocument.spreadsheetml.externalLink+xml"/>
  <Override PartName="/xl/externalLinks/externalLink193.xml" ContentType="application/vnd.openxmlformats-officedocument.spreadsheetml.externalLink+xml"/>
  <Override PartName="/xl/externalLinks/externalLink194.xml" ContentType="application/vnd.openxmlformats-officedocument.spreadsheetml.externalLink+xml"/>
  <Override PartName="/xl/externalLinks/externalLink195.xml" ContentType="application/vnd.openxmlformats-officedocument.spreadsheetml.externalLink+xml"/>
  <Override PartName="/xl/externalLinks/externalLink196.xml" ContentType="application/vnd.openxmlformats-officedocument.spreadsheetml.externalLink+xml"/>
  <Override PartName="/xl/externalLinks/externalLink197.xml" ContentType="application/vnd.openxmlformats-officedocument.spreadsheetml.externalLink+xml"/>
  <Override PartName="/xl/externalLinks/externalLink1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340\Desktop\R7　工事等\★武道館LED工事\工事-47　七戸町立武道館照明改修工事\"/>
    </mc:Choice>
  </mc:AlternateContent>
  <xr:revisionPtr revIDLastSave="0" documentId="13_ncr:1_{BFC691AC-EB2E-481A-ACA3-54685D46C550}" xr6:coauthVersionLast="46" xr6:coauthVersionMax="47" xr10:uidLastSave="{00000000-0000-0000-0000-000000000000}"/>
  <bookViews>
    <workbookView xWindow="-120" yWindow="-120" windowWidth="29040" windowHeight="15840" tabRatio="788" xr2:uid="{4E6C0714-D087-4327-9FED-31F654A09C8B}"/>
  </bookViews>
  <sheets>
    <sheet name="共通費" sheetId="30" r:id="rId1"/>
    <sheet name="直接工事費（電気）" sheetId="90" r:id="rId2"/>
    <sheet name="内訳書" sheetId="91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  <externalReference r:id="rId165"/>
    <externalReference r:id="rId166"/>
    <externalReference r:id="rId167"/>
    <externalReference r:id="rId168"/>
    <externalReference r:id="rId169"/>
    <externalReference r:id="rId170"/>
    <externalReference r:id="rId171"/>
    <externalReference r:id="rId172"/>
    <externalReference r:id="rId173"/>
    <externalReference r:id="rId174"/>
    <externalReference r:id="rId175"/>
    <externalReference r:id="rId176"/>
    <externalReference r:id="rId177"/>
    <externalReference r:id="rId178"/>
    <externalReference r:id="rId179"/>
    <externalReference r:id="rId180"/>
    <externalReference r:id="rId181"/>
    <externalReference r:id="rId182"/>
    <externalReference r:id="rId183"/>
    <externalReference r:id="rId184"/>
    <externalReference r:id="rId185"/>
    <externalReference r:id="rId186"/>
    <externalReference r:id="rId187"/>
    <externalReference r:id="rId188"/>
    <externalReference r:id="rId189"/>
    <externalReference r:id="rId190"/>
    <externalReference r:id="rId191"/>
    <externalReference r:id="rId192"/>
    <externalReference r:id="rId193"/>
    <externalReference r:id="rId194"/>
    <externalReference r:id="rId195"/>
    <externalReference r:id="rId196"/>
    <externalReference r:id="rId197"/>
    <externalReference r:id="rId198"/>
    <externalReference r:id="rId199"/>
    <externalReference r:id="rId200"/>
    <externalReference r:id="rId201"/>
  </externalReferences>
  <definedNames>
    <definedName name="_">#REF!</definedName>
    <definedName name="__">#REF!</definedName>
    <definedName name="____">#REF!</definedName>
    <definedName name="_______________________________Key2" hidden="1">#REF!</definedName>
    <definedName name="____________________________Key2" hidden="1">#REF!</definedName>
    <definedName name="___________________________Key2" hidden="1">'[1]#REF'!#REF!</definedName>
    <definedName name="__________________________Key2" localSheetId="2" hidden="1">'[1]#REF'!#REF!</definedName>
    <definedName name="__________________________Key2" hidden="1">#REF!</definedName>
    <definedName name="__________________________Key3" hidden="1">'[1]#REF'!$N$642:$N$1308</definedName>
    <definedName name="_________________________Key2" localSheetId="2" hidden="1">'[1]#REF'!#REF!</definedName>
    <definedName name="_________________________Key2" hidden="1">#REF!</definedName>
    <definedName name="_________________________Key3" localSheetId="2" hidden="1">'[1]#REF'!$N$642:$N$1308</definedName>
    <definedName name="_________________________Key3" hidden="1">#REF!</definedName>
    <definedName name="________________________Key2" localSheetId="2" hidden="1">'[1]#REF'!#REF!</definedName>
    <definedName name="________________________Key2" hidden="1">#REF!</definedName>
    <definedName name="________________________Key3" localSheetId="2" hidden="1">'[1]#REF'!$N$642:$N$1308</definedName>
    <definedName name="________________________Key3" hidden="1">#REF!</definedName>
    <definedName name="_______________________Key2" localSheetId="2" hidden="1">'[1]#REF'!#REF!</definedName>
    <definedName name="_______________________Key2" hidden="1">#REF!</definedName>
    <definedName name="_______________________Key3" localSheetId="2" hidden="1">'[1]#REF'!$N$642:$N$1308</definedName>
    <definedName name="_______________________Key3" hidden="1">#REF!</definedName>
    <definedName name="______________________Key2" localSheetId="2" hidden="1">'[1]#REF'!#REF!</definedName>
    <definedName name="______________________Key2" hidden="1">#REF!</definedName>
    <definedName name="______________________Key3" localSheetId="2" hidden="1">'[1]#REF'!$N$642:$N$1308</definedName>
    <definedName name="______________________Key3" hidden="1">#REF!</definedName>
    <definedName name="_____________________Key2" localSheetId="2" hidden="1">'[1]#REF'!#REF!</definedName>
    <definedName name="_____________________Key2" hidden="1">#REF!</definedName>
    <definedName name="_____________________Key3" localSheetId="2" hidden="1">'[1]#REF'!$N$642:$N$1308</definedName>
    <definedName name="_____________________Key3" hidden="1">#REF!</definedName>
    <definedName name="____________________Key2" localSheetId="2" hidden="1">'[1]#REF'!#REF!</definedName>
    <definedName name="____________________Key2" hidden="1">#REF!</definedName>
    <definedName name="____________________Key3" localSheetId="2" hidden="1">'[1]#REF'!$N$642:$N$1308</definedName>
    <definedName name="____________________Key3" hidden="1">#REF!</definedName>
    <definedName name="___________________Key2" localSheetId="2" hidden="1">'[1]#REF'!#REF!</definedName>
    <definedName name="___________________Key2" hidden="1">#REF!</definedName>
    <definedName name="___________________Key3" localSheetId="2" hidden="1">'[1]#REF'!$N$642:$N$1308</definedName>
    <definedName name="___________________Key3" hidden="1">#REF!</definedName>
    <definedName name="__________________Key2" localSheetId="2" hidden="1">'[1]#REF'!#REF!</definedName>
    <definedName name="__________________Key2" hidden="1">#REF!</definedName>
    <definedName name="__________________Key3" localSheetId="2" hidden="1">'[1]#REF'!$N$642:$N$1308</definedName>
    <definedName name="__________________Key3" hidden="1">#REF!</definedName>
    <definedName name="_________________Key2" localSheetId="2" hidden="1">'[1]#REF'!#REF!</definedName>
    <definedName name="_________________Key2" hidden="1">#REF!</definedName>
    <definedName name="_________________Key3" localSheetId="2" hidden="1">'[1]#REF'!$N$642:$N$1308</definedName>
    <definedName name="_________________Key3" hidden="1">#REF!</definedName>
    <definedName name="________________Key2" localSheetId="2" hidden="1">'[1]#REF'!#REF!</definedName>
    <definedName name="________________Key2" hidden="1">#REF!</definedName>
    <definedName name="________________Key3" localSheetId="2" hidden="1">'[1]#REF'!$N$642:$N$1308</definedName>
    <definedName name="________________Key3" hidden="1">#REF!</definedName>
    <definedName name="_______________Key2" localSheetId="2" hidden="1">'[1]#REF'!#REF!</definedName>
    <definedName name="_______________Key2" hidden="1">#REF!</definedName>
    <definedName name="_______________Key3" localSheetId="2" hidden="1">'[1]#REF'!$N$642:$N$1308</definedName>
    <definedName name="_______________Key3" hidden="1">#REF!</definedName>
    <definedName name="______________Key2" localSheetId="2" hidden="1">'[1]#REF'!#REF!</definedName>
    <definedName name="______________Key2" hidden="1">#REF!</definedName>
    <definedName name="______________Key3" localSheetId="2" hidden="1">'[1]#REF'!$N$642:$N$1308</definedName>
    <definedName name="______________Key3" hidden="1">#REF!</definedName>
    <definedName name="_____________Key2" localSheetId="1" hidden="1">'[2]#REF'!#REF!</definedName>
    <definedName name="_____________Key2" localSheetId="2" hidden="1">'[1]#REF'!#REF!</definedName>
    <definedName name="_____________Key2" hidden="1">#REF!</definedName>
    <definedName name="_____________Key3" localSheetId="2" hidden="1">'[1]#REF'!$N$642:$N$1308</definedName>
    <definedName name="_____________Key3" hidden="1">#REF!</definedName>
    <definedName name="____________Key2" localSheetId="1" hidden="1">'[2]#REF'!#REF!</definedName>
    <definedName name="____________Key2" localSheetId="2" hidden="1">'[1]#REF'!#REF!</definedName>
    <definedName name="____________Key2" hidden="1">'[2]#REF'!#REF!</definedName>
    <definedName name="____________Key3" localSheetId="2" hidden="1">'[1]#REF'!$N$642:$N$1308</definedName>
    <definedName name="____________Key3" hidden="1">#REF!</definedName>
    <definedName name="___________Key2" localSheetId="1" hidden="1">'[2]#REF'!#REF!</definedName>
    <definedName name="___________Key2" localSheetId="2" hidden="1">'[1]#REF'!#REF!</definedName>
    <definedName name="___________Key2" hidden="1">#REF!</definedName>
    <definedName name="___________Key3" localSheetId="2" hidden="1">'[1]#REF'!$N$642:$N$1308</definedName>
    <definedName name="___________Key3" hidden="1">#REF!</definedName>
    <definedName name="__________Key2" localSheetId="1" hidden="1">'[2]#REF'!#REF!</definedName>
    <definedName name="__________Key2" localSheetId="2" hidden="1">'[1]#REF'!#REF!</definedName>
    <definedName name="__________Key2" hidden="1">'[2]#REF'!#REF!</definedName>
    <definedName name="__________Key3" localSheetId="2" hidden="1">'[1]#REF'!$N$642:$N$1308</definedName>
    <definedName name="__________Key3" hidden="1">#REF!</definedName>
    <definedName name="_________Key2" localSheetId="1" hidden="1">'[2]#REF'!#REF!</definedName>
    <definedName name="_________Key2" localSheetId="2" hidden="1">'[1]#REF'!#REF!</definedName>
    <definedName name="_________Key2" hidden="1">'[2]#REF'!#REF!</definedName>
    <definedName name="_________Key3" localSheetId="2" hidden="1">'[1]#REF'!$N$642:$N$1308</definedName>
    <definedName name="_________Key3" hidden="1">'[2]#REF'!$N$642:$N$1308</definedName>
    <definedName name="________Key2" localSheetId="1" hidden="1">'[3]#REF'!#REF!</definedName>
    <definedName name="________Key2" localSheetId="2" hidden="1">'[1]#REF'!#REF!</definedName>
    <definedName name="________Key2" hidden="1">'[3]#REF'!#REF!</definedName>
    <definedName name="________Key3" localSheetId="2" hidden="1">'[1]#REF'!$N$642:$N$1308</definedName>
    <definedName name="________Key3" hidden="1">'[2]#REF'!$N$642:$N$1308</definedName>
    <definedName name="________OP41">#REF!</definedName>
    <definedName name="________TNo２" hidden="1">{#N/A,#N/A,FALSE,"積算根拠";#N/A,#N/A,FALSE,"数量計算書";#N/A,#N/A,FALSE,"集計表";#N/A,#N/A,FALSE,"Sheet3"}</definedName>
    <definedName name="_______Key2" localSheetId="1" hidden="1">'[3]#REF'!#REF!</definedName>
    <definedName name="_______Key2" localSheetId="2" hidden="1">'[1]#REF'!#REF!</definedName>
    <definedName name="_______Key2" hidden="1">'[3]#REF'!#REF!</definedName>
    <definedName name="_______Key3" localSheetId="2" hidden="1">'[1]#REF'!$N$642:$N$1308</definedName>
    <definedName name="_______Key3" hidden="1">'[2]#REF'!$N$642:$N$1308</definedName>
    <definedName name="_______OP41">#REF!</definedName>
    <definedName name="______1___________________K" hidden="1">[4]目次!#REF!</definedName>
    <definedName name="______10________________S" hidden="1">[4]目次!#REF!</definedName>
    <definedName name="______11______________0_K" hidden="1">[4]目次!#REF!</definedName>
    <definedName name="______12______________0_S" hidden="1">[4]目次!#REF!</definedName>
    <definedName name="______13_______________K" hidden="1">[4]目次!#REF!</definedName>
    <definedName name="______14_______________S" hidden="1">[4]目次!#REF!</definedName>
    <definedName name="______15_____________0_K" hidden="1">[4]目次!#REF!</definedName>
    <definedName name="______16_____________0_S" hidden="1">[4]目次!#REF!</definedName>
    <definedName name="______17______________K" hidden="1">[4]目次!#REF!</definedName>
    <definedName name="______18______________S" hidden="1">[4]目次!#REF!</definedName>
    <definedName name="______19____________0_K" hidden="1">[4]目次!#REF!</definedName>
    <definedName name="______2___________________S" hidden="1">[4]目次!#REF!</definedName>
    <definedName name="______20____________0_S" hidden="1">[4]目次!#REF!</definedName>
    <definedName name="______21_____________K" hidden="1">[4]目次!#REF!</definedName>
    <definedName name="______22_____________S" hidden="1">[4]目次!#REF!</definedName>
    <definedName name="______23___________0_K" hidden="1">[4]目次!#REF!</definedName>
    <definedName name="______24___________0_S" hidden="1">[4]目次!#REF!</definedName>
    <definedName name="______25____________K" hidden="1">[4]目次!#REF!</definedName>
    <definedName name="______26____________S" hidden="1">[4]目次!#REF!</definedName>
    <definedName name="______27__________0_K" hidden="1">[4]目次!#REF!</definedName>
    <definedName name="______28__________0_S" hidden="1">[4]目次!#REF!</definedName>
    <definedName name="______29___________K" hidden="1">[4]目次!#REF!</definedName>
    <definedName name="______3_________________0_K" hidden="1">[4]目次!#REF!</definedName>
    <definedName name="______30___________S" hidden="1">[4]目次!#REF!</definedName>
    <definedName name="______31_________0_K" hidden="1">[4]目次!#REF!</definedName>
    <definedName name="______32_________0_S" hidden="1">[4]目次!#REF!</definedName>
    <definedName name="______33__________K" hidden="1">[4]目次!#REF!</definedName>
    <definedName name="______34__________S" hidden="1">[4]目次!#REF!</definedName>
    <definedName name="______35________0_K" hidden="1">[4]目次!#REF!</definedName>
    <definedName name="______36________0_S" hidden="1">[4]目次!#REF!</definedName>
    <definedName name="______37_________K" hidden="1">[4]目次!#REF!</definedName>
    <definedName name="______38_________S" hidden="1">[4]目次!#REF!</definedName>
    <definedName name="______39_______0_K" hidden="1">[4]目次!#REF!</definedName>
    <definedName name="______4_________________0_S" hidden="1">[4]目次!#REF!</definedName>
    <definedName name="______40_______0_S" hidden="1">[4]目次!#REF!</definedName>
    <definedName name="______41________K" hidden="1">[4]目次!#REF!</definedName>
    <definedName name="______42________S" hidden="1">[4]目次!#REF!</definedName>
    <definedName name="______43______0_K" hidden="1">[4]目次!#REF!</definedName>
    <definedName name="______44______0_S" hidden="1">[4]目次!#REF!</definedName>
    <definedName name="______45_______K" hidden="1">[4]目次!#REF!</definedName>
    <definedName name="______46_______S" hidden="1">[4]目次!#REF!</definedName>
    <definedName name="______47_____0_K" hidden="1">[4]目次!#REF!</definedName>
    <definedName name="______48_____0_S" hidden="1">[4]目次!#REF!</definedName>
    <definedName name="______49______K" hidden="1">[4]目次!#REF!</definedName>
    <definedName name="______5_________________K" hidden="1">[4]目次!#REF!</definedName>
    <definedName name="______50______S" hidden="1">[4]目次!#REF!</definedName>
    <definedName name="______51____0_K" hidden="1">[4]目次!#REF!</definedName>
    <definedName name="______52____0_S" hidden="1">[4]目次!#REF!</definedName>
    <definedName name="______53_____K" hidden="1">[4]目次!#REF!</definedName>
    <definedName name="______54_____S" hidden="1">[4]目次!#REF!</definedName>
    <definedName name="______55___0_K" hidden="1">[4]目次!#REF!</definedName>
    <definedName name="______56___0_S" hidden="1">[4]目次!#REF!</definedName>
    <definedName name="______57K" hidden="1">[4]目次!#REF!</definedName>
    <definedName name="______58S" hidden="1">[4]目次!#REF!</definedName>
    <definedName name="______6_________________S" hidden="1">[4]目次!#REF!</definedName>
    <definedName name="______7_______________0_K" hidden="1">[4]目次!#REF!</definedName>
    <definedName name="______8_______________0_S" hidden="1">[4]目次!#REF!</definedName>
    <definedName name="______9________________K" hidden="1">[4]目次!#REF!</definedName>
    <definedName name="______Key2" localSheetId="1" hidden="1">'[2]#REF'!#REF!</definedName>
    <definedName name="______Key2" localSheetId="2" hidden="1">'[1]#REF'!#REF!</definedName>
    <definedName name="______Key2" hidden="1">'[2]#REF'!#REF!</definedName>
    <definedName name="______Key3" localSheetId="2" hidden="1">'[1]#REF'!$N$642:$N$1308</definedName>
    <definedName name="______Key3" hidden="1">'[3]#REF'!$N$642:$N$1308</definedName>
    <definedName name="______OP41">#REF!</definedName>
    <definedName name="_____1___________________K" hidden="1">[4]目次!#REF!</definedName>
    <definedName name="_____10________________S" hidden="1">[4]目次!#REF!</definedName>
    <definedName name="_____11______________0_K" hidden="1">[4]目次!#REF!</definedName>
    <definedName name="_____12______________0_S" hidden="1">[4]目次!#REF!</definedName>
    <definedName name="_____13_______________K" hidden="1">[4]目次!#REF!</definedName>
    <definedName name="_____14_______________S" hidden="1">[4]目次!#REF!</definedName>
    <definedName name="_____15_____________0_K" hidden="1">[4]目次!#REF!</definedName>
    <definedName name="_____16_____________0_S" hidden="1">[4]目次!#REF!</definedName>
    <definedName name="_____17______________K" hidden="1">[4]目次!#REF!</definedName>
    <definedName name="_____18______________S" hidden="1">[4]目次!#REF!</definedName>
    <definedName name="_____19____________0_K" hidden="1">[4]目次!#REF!</definedName>
    <definedName name="_____2___________________S" hidden="1">[4]目次!#REF!</definedName>
    <definedName name="_____20____________0_S" hidden="1">[4]目次!#REF!</definedName>
    <definedName name="_____21_____________K" hidden="1">[4]目次!#REF!</definedName>
    <definedName name="_____22_____________S" hidden="1">[4]目次!#REF!</definedName>
    <definedName name="_____23___________0_K" hidden="1">[4]目次!#REF!</definedName>
    <definedName name="_____24___________0_S" hidden="1">[4]目次!#REF!</definedName>
    <definedName name="_____25____________K" hidden="1">[4]目次!#REF!</definedName>
    <definedName name="_____26____________S" hidden="1">[4]目次!#REF!</definedName>
    <definedName name="_____27__________0_K" hidden="1">[4]目次!#REF!</definedName>
    <definedName name="_____28__________0_S" hidden="1">[4]目次!#REF!</definedName>
    <definedName name="_____29___________K" hidden="1">[4]目次!#REF!</definedName>
    <definedName name="_____3_________________0_K" hidden="1">[4]目次!#REF!</definedName>
    <definedName name="_____30___________S" hidden="1">[4]目次!#REF!</definedName>
    <definedName name="_____31_________0_K" hidden="1">[4]目次!#REF!</definedName>
    <definedName name="_____32_________0_S" hidden="1">[4]目次!#REF!</definedName>
    <definedName name="_____33__________K" hidden="1">[4]目次!#REF!</definedName>
    <definedName name="_____34__________S" hidden="1">[4]目次!#REF!</definedName>
    <definedName name="_____35________0_K" hidden="1">[4]目次!#REF!</definedName>
    <definedName name="_____36________0_S" hidden="1">[4]目次!#REF!</definedName>
    <definedName name="_____37_________K" hidden="1">[4]目次!#REF!</definedName>
    <definedName name="_____38_________S" hidden="1">[4]目次!#REF!</definedName>
    <definedName name="_____39_______0_K" hidden="1">[4]目次!#REF!</definedName>
    <definedName name="_____4_________________0_S" hidden="1">[4]目次!#REF!</definedName>
    <definedName name="_____40_______0_S" hidden="1">[4]目次!#REF!</definedName>
    <definedName name="_____41________K" hidden="1">[4]目次!#REF!</definedName>
    <definedName name="_____42________S" hidden="1">[4]目次!#REF!</definedName>
    <definedName name="_____43______0_K" hidden="1">[4]目次!#REF!</definedName>
    <definedName name="_____44______0_S" hidden="1">[4]目次!#REF!</definedName>
    <definedName name="_____45_______K" hidden="1">[4]目次!#REF!</definedName>
    <definedName name="_____46_______S" hidden="1">[4]目次!#REF!</definedName>
    <definedName name="_____47_____0_K" hidden="1">[4]目次!#REF!</definedName>
    <definedName name="_____48_____0_S" hidden="1">[4]目次!#REF!</definedName>
    <definedName name="_____49______K" hidden="1">[4]目次!#REF!</definedName>
    <definedName name="_____5_________________K" hidden="1">[4]目次!#REF!</definedName>
    <definedName name="_____50______S" hidden="1">[4]目次!#REF!</definedName>
    <definedName name="_____51____0_K" hidden="1">[4]目次!#REF!</definedName>
    <definedName name="_____52____0_S" hidden="1">[4]目次!#REF!</definedName>
    <definedName name="_____53_____K" hidden="1">[4]目次!#REF!</definedName>
    <definedName name="_____54_____S" hidden="1">[4]目次!#REF!</definedName>
    <definedName name="_____55___0_K" hidden="1">[4]目次!#REF!</definedName>
    <definedName name="_____56___0_S" hidden="1">[4]目次!#REF!</definedName>
    <definedName name="_____57K" hidden="1">[4]目次!#REF!</definedName>
    <definedName name="_____58S" hidden="1">[4]目次!#REF!</definedName>
    <definedName name="_____6_________________S" hidden="1">[4]目次!#REF!</definedName>
    <definedName name="_____7_______________0_K" hidden="1">[4]目次!#REF!</definedName>
    <definedName name="_____8_______________0_S" hidden="1">[4]目次!#REF!</definedName>
    <definedName name="_____9________________K" hidden="1">[4]目次!#REF!</definedName>
    <definedName name="_____Key2" localSheetId="1" hidden="1">'[2]#REF'!#REF!</definedName>
    <definedName name="_____Key2" localSheetId="2" hidden="1">'[1]#REF'!#REF!</definedName>
    <definedName name="_____Key2" hidden="1">'[2]#REF'!#REF!</definedName>
    <definedName name="_____Key3" localSheetId="2" hidden="1">'[1]#REF'!$N$642:$N$1308</definedName>
    <definedName name="_____Key3" hidden="1">'[2]#REF'!$N$642:$N$1308</definedName>
    <definedName name="_____OP41">#REF!</definedName>
    <definedName name="_____xlnm.Extract">"#REF!"</definedName>
    <definedName name="_____xlnm.Print_Area">"#REF!"</definedName>
    <definedName name="_____xlnm.Print_Titles">"#REF!"</definedName>
    <definedName name="____1___________________K" hidden="1">[4]目次!#REF!</definedName>
    <definedName name="____10________________S" hidden="1">[4]目次!#REF!</definedName>
    <definedName name="____11______________0_K" hidden="1">[4]目次!#REF!</definedName>
    <definedName name="____12______________0_S" hidden="1">[4]目次!#REF!</definedName>
    <definedName name="____13_______________K" hidden="1">[4]目次!#REF!</definedName>
    <definedName name="____14_______________S" hidden="1">[4]目次!#REF!</definedName>
    <definedName name="____15_____________0_K" hidden="1">[4]目次!#REF!</definedName>
    <definedName name="____16_____________0_S" hidden="1">[4]目次!#REF!</definedName>
    <definedName name="____17______________K" hidden="1">[4]目次!#REF!</definedName>
    <definedName name="____18______________S" hidden="1">[4]目次!#REF!</definedName>
    <definedName name="____19____________0_K" hidden="1">[4]目次!#REF!</definedName>
    <definedName name="____2___________________S" hidden="1">[4]目次!#REF!</definedName>
    <definedName name="____20____________0_S" hidden="1">[4]目次!#REF!</definedName>
    <definedName name="____21_____________K" hidden="1">[4]目次!#REF!</definedName>
    <definedName name="____22_____________S" hidden="1">[4]目次!#REF!</definedName>
    <definedName name="____23___________0_K" hidden="1">[4]目次!#REF!</definedName>
    <definedName name="____24___________0_S" hidden="1">[4]目次!#REF!</definedName>
    <definedName name="____25____________K" hidden="1">[4]目次!#REF!</definedName>
    <definedName name="____26____________S" hidden="1">[4]目次!#REF!</definedName>
    <definedName name="____27__________0_K" hidden="1">[4]目次!#REF!</definedName>
    <definedName name="____28__________0_S" hidden="1">[4]目次!#REF!</definedName>
    <definedName name="____29___________K" hidden="1">[4]目次!#REF!</definedName>
    <definedName name="____3_________________0_K" hidden="1">[4]目次!#REF!</definedName>
    <definedName name="____30___________S" hidden="1">[4]目次!#REF!</definedName>
    <definedName name="____31_________0_K" hidden="1">[4]目次!#REF!</definedName>
    <definedName name="____32_________0_S" hidden="1">[4]目次!#REF!</definedName>
    <definedName name="____33__________K" hidden="1">[4]目次!#REF!</definedName>
    <definedName name="____34__________S" hidden="1">[4]目次!#REF!</definedName>
    <definedName name="____35________0_K" hidden="1">[4]目次!#REF!</definedName>
    <definedName name="____36________0_S" hidden="1">[4]目次!#REF!</definedName>
    <definedName name="____37_________K" hidden="1">[4]目次!#REF!</definedName>
    <definedName name="____38_________S" hidden="1">[4]目次!#REF!</definedName>
    <definedName name="____39_______0_K" hidden="1">[4]目次!#REF!</definedName>
    <definedName name="____4_________________0_S" hidden="1">[4]目次!#REF!</definedName>
    <definedName name="____40_______0_S" hidden="1">[4]目次!#REF!</definedName>
    <definedName name="____41________K" hidden="1">[4]目次!#REF!</definedName>
    <definedName name="____42________S" hidden="1">[4]目次!#REF!</definedName>
    <definedName name="____43______0_K" hidden="1">[4]目次!#REF!</definedName>
    <definedName name="____44______0_S" hidden="1">[4]目次!#REF!</definedName>
    <definedName name="____45_______K" hidden="1">[4]目次!#REF!</definedName>
    <definedName name="____46_______S" hidden="1">[4]目次!#REF!</definedName>
    <definedName name="____47_____0_K" hidden="1">[4]目次!#REF!</definedName>
    <definedName name="____48_____0_S" hidden="1">[4]目次!#REF!</definedName>
    <definedName name="____49______K" hidden="1">[4]目次!#REF!</definedName>
    <definedName name="____5_________________K" hidden="1">[4]目次!#REF!</definedName>
    <definedName name="____50______S" hidden="1">[4]目次!#REF!</definedName>
    <definedName name="____51____0_K" hidden="1">[4]目次!#REF!</definedName>
    <definedName name="____52____0_S" hidden="1">[4]目次!#REF!</definedName>
    <definedName name="____53_____K" hidden="1">[4]目次!#REF!</definedName>
    <definedName name="____54_____S" hidden="1">[4]目次!#REF!</definedName>
    <definedName name="____55___0_K" hidden="1">[4]目次!#REF!</definedName>
    <definedName name="____56___0_S" hidden="1">[4]目次!#REF!</definedName>
    <definedName name="____57K" hidden="1">[4]目次!#REF!</definedName>
    <definedName name="____58S" hidden="1">[4]目次!#REF!</definedName>
    <definedName name="____6_________________S" hidden="1">[4]目次!#REF!</definedName>
    <definedName name="____7_______________0_K" hidden="1">[4]目次!#REF!</definedName>
    <definedName name="____8_______________0_S" hidden="1">[4]目次!#REF!</definedName>
    <definedName name="____9________________K" hidden="1">[4]目次!#REF!</definedName>
    <definedName name="____Key2" localSheetId="1" hidden="1">'[2]#REF'!#REF!</definedName>
    <definedName name="____Key2" localSheetId="2" hidden="1">'[1]#REF'!#REF!</definedName>
    <definedName name="____Key2" hidden="1">'[2]#REF'!#REF!</definedName>
    <definedName name="____Key3" localSheetId="2" hidden="1">'[1]#REF'!$N$642:$N$1308</definedName>
    <definedName name="____Key3" hidden="1">'[2]#REF'!$N$642:$N$1308</definedName>
    <definedName name="____OP41">#REF!</definedName>
    <definedName name="____xlnm.Extract">"#REF!"</definedName>
    <definedName name="____xlnm.Print_Area">"#REF!"</definedName>
    <definedName name="____xlnm.Print_Titles">"#REF!"</definedName>
    <definedName name="___1___________________K" hidden="1">[4]目次!#REF!</definedName>
    <definedName name="___10________________S" hidden="1">[4]目次!#REF!</definedName>
    <definedName name="___11______________0_K" hidden="1">[4]目次!#REF!</definedName>
    <definedName name="___12______________0_S" hidden="1">[4]目次!#REF!</definedName>
    <definedName name="___13_______________K" hidden="1">[4]目次!#REF!</definedName>
    <definedName name="___14_______________S" hidden="1">[4]目次!#REF!</definedName>
    <definedName name="___15_____________0_K" hidden="1">[4]目次!#REF!</definedName>
    <definedName name="___16_____________0_S" hidden="1">[4]目次!#REF!</definedName>
    <definedName name="___17______________K" hidden="1">[4]目次!#REF!</definedName>
    <definedName name="___18______________S" hidden="1">[4]目次!#REF!</definedName>
    <definedName name="___19____________0_K" hidden="1">[4]目次!#REF!</definedName>
    <definedName name="___2___________________S" hidden="1">[4]目次!#REF!</definedName>
    <definedName name="___20____________0_S" hidden="1">[4]目次!#REF!</definedName>
    <definedName name="___21_____________K" hidden="1">[4]目次!#REF!</definedName>
    <definedName name="___22_____________S" hidden="1">[4]目次!#REF!</definedName>
    <definedName name="___23___________0_K" hidden="1">[4]目次!#REF!</definedName>
    <definedName name="___24___________0_S" hidden="1">[4]目次!#REF!</definedName>
    <definedName name="___25____________K" hidden="1">[4]目次!#REF!</definedName>
    <definedName name="___26____________S" hidden="1">[4]目次!#REF!</definedName>
    <definedName name="___27__________0_K" hidden="1">[4]目次!#REF!</definedName>
    <definedName name="___28__________0_S" hidden="1">[4]目次!#REF!</definedName>
    <definedName name="___29___________K" hidden="1">[4]目次!#REF!</definedName>
    <definedName name="___3_________________0_K" hidden="1">[4]目次!#REF!</definedName>
    <definedName name="___30___________S" hidden="1">[4]目次!#REF!</definedName>
    <definedName name="___31_________0_K" hidden="1">[4]目次!#REF!</definedName>
    <definedName name="___32_________0_S" hidden="1">[4]目次!#REF!</definedName>
    <definedName name="___33__________K" hidden="1">[4]目次!#REF!</definedName>
    <definedName name="___34__________S" hidden="1">[4]目次!#REF!</definedName>
    <definedName name="___35________0_K" hidden="1">[4]目次!#REF!</definedName>
    <definedName name="___36________0_S" hidden="1">[4]目次!#REF!</definedName>
    <definedName name="___37_________K" hidden="1">[4]目次!#REF!</definedName>
    <definedName name="___38_________S" hidden="1">[4]目次!#REF!</definedName>
    <definedName name="___39_______0_K" hidden="1">[4]目次!#REF!</definedName>
    <definedName name="___4_________________0_S" hidden="1">[4]目次!#REF!</definedName>
    <definedName name="___40_______0_S" hidden="1">[4]目次!#REF!</definedName>
    <definedName name="___41________K" hidden="1">[4]目次!#REF!</definedName>
    <definedName name="___42________S" hidden="1">[4]目次!#REF!</definedName>
    <definedName name="___43______0_K" hidden="1">[4]目次!#REF!</definedName>
    <definedName name="___44______0_S" hidden="1">[4]目次!#REF!</definedName>
    <definedName name="___45_______K" hidden="1">[4]目次!#REF!</definedName>
    <definedName name="___46_______S" hidden="1">[4]目次!#REF!</definedName>
    <definedName name="___47_____0_K" hidden="1">[4]目次!#REF!</definedName>
    <definedName name="___48_____0_S" hidden="1">[4]目次!#REF!</definedName>
    <definedName name="___49______K" hidden="1">[4]目次!#REF!</definedName>
    <definedName name="___5_________________K" hidden="1">[4]目次!#REF!</definedName>
    <definedName name="___50______S" hidden="1">[4]目次!#REF!</definedName>
    <definedName name="___51____0_K" hidden="1">[4]目次!#REF!</definedName>
    <definedName name="___52____0_S" hidden="1">[4]目次!#REF!</definedName>
    <definedName name="___53_____K" hidden="1">[4]目次!#REF!</definedName>
    <definedName name="___54_____S" hidden="1">[4]目次!#REF!</definedName>
    <definedName name="___55___0_K" hidden="1">[4]目次!#REF!</definedName>
    <definedName name="___56___0_S" hidden="1">[4]目次!#REF!</definedName>
    <definedName name="___57K" hidden="1">[4]目次!#REF!</definedName>
    <definedName name="___58S" hidden="1">[4]目次!#REF!</definedName>
    <definedName name="___59_0_K" hidden="1">[4]目次!#REF!</definedName>
    <definedName name="___59A00">[5]新設ＱＢ基礎!#REF!</definedName>
    <definedName name="___6_________________S" hidden="1">[4]目次!#REF!</definedName>
    <definedName name="___60_0_S" hidden="1">[4]目次!#REF!</definedName>
    <definedName name="___60A01_">[5]新設ＱＢ基礎!#REF!</definedName>
    <definedName name="___61I00">[5]新設ＱＢ基礎!#REF!</definedName>
    <definedName name="___62M00">[5]新設ＱＢ基礎!#REF!</definedName>
    <definedName name="___63P00">[5]新設ＱＢ基礎!#REF!</definedName>
    <definedName name="___64Q00">[5]新設ＱＢ基礎!#REF!</definedName>
    <definedName name="___65S00">[5]新設ＱＢ基礎!#REF!</definedName>
    <definedName name="___66_0_K" hidden="1">[4]目次!#REF!</definedName>
    <definedName name="___67_0_S" hidden="1">[4]目次!#REF!</definedName>
    <definedName name="___7_______________0_K" hidden="1">[4]目次!#REF!</definedName>
    <definedName name="___75Print_Area">#REF!</definedName>
    <definedName name="___8_______________0_S" hidden="1">[4]目次!#REF!</definedName>
    <definedName name="___9________________K" hidden="1">[4]目次!#REF!</definedName>
    <definedName name="___Key2" localSheetId="1" hidden="1">'[2]#REF'!#REF!</definedName>
    <definedName name="___Key2" localSheetId="2" hidden="1">'[1]#REF'!#REF!</definedName>
    <definedName name="___Key2" hidden="1">'[2]#REF'!#REF!</definedName>
    <definedName name="___Key3" localSheetId="2" hidden="1">'[1]#REF'!$N$642:$N$1308</definedName>
    <definedName name="___Key3" hidden="1">'[2]#REF'!$N$642:$N$1308</definedName>
    <definedName name="___OP41">#REF!</definedName>
    <definedName name="___ｔｑ２２">[6]東高校!#REF!</definedName>
    <definedName name="___ｗｒ３３３">[7]強電複合!#REF!</definedName>
    <definedName name="___xlnm.Extract">"#REF!"</definedName>
    <definedName name="___xlnm.Print_Area">"#REF!"</definedName>
    <definedName name="___xlnm.Print_Titles">"#REF!"</definedName>
    <definedName name="__1___________________K" hidden="1">[4]目次!#REF!</definedName>
    <definedName name="__1_00_Datab">#REF!</definedName>
    <definedName name="__10________________S" hidden="1">[4]目次!#REF!</definedName>
    <definedName name="__11______________0_K" hidden="1">[4]目次!#REF!</definedName>
    <definedName name="__12______________0_S" hidden="1">[4]目次!#REF!</definedName>
    <definedName name="__123Graph_A" hidden="1">#REF!</definedName>
    <definedName name="__123Graph_B" hidden="1">#REF!</definedName>
    <definedName name="__123Graph_X" hidden="1">#REF!</definedName>
    <definedName name="__13_______________K" hidden="1">[4]目次!#REF!</definedName>
    <definedName name="__14_______________S" hidden="1">[4]目次!#REF!</definedName>
    <definedName name="__15_____________0_K" hidden="1">[4]目次!#REF!</definedName>
    <definedName name="__16_____________0_S" hidden="1">[4]目次!#REF!</definedName>
    <definedName name="__17______________K" hidden="1">[4]目次!#REF!</definedName>
    <definedName name="__18______________S" hidden="1">[4]目次!#REF!</definedName>
    <definedName name="__19____________0_K" hidden="1">[4]目次!#REF!</definedName>
    <definedName name="__2___________________S" hidden="1">[4]目次!#REF!</definedName>
    <definedName name="__2_00_Datab">#REF!</definedName>
    <definedName name="__20____________0_S" hidden="1">[4]目次!#REF!</definedName>
    <definedName name="__21_____________K" hidden="1">[4]目次!#REF!</definedName>
    <definedName name="__22_____________S" hidden="1">[4]目次!#REF!</definedName>
    <definedName name="__23___________0_K" hidden="1">[4]目次!#REF!</definedName>
    <definedName name="__24___________0_S" hidden="1">[4]目次!#REF!</definedName>
    <definedName name="__25____________K" hidden="1">[4]目次!#REF!</definedName>
    <definedName name="__26____________S" hidden="1">[4]目次!#REF!</definedName>
    <definedName name="__27__________0_K" hidden="1">[4]目次!#REF!</definedName>
    <definedName name="__28__________0_S" hidden="1">[4]目次!#REF!</definedName>
    <definedName name="__29___________K" hidden="1">[4]目次!#REF!</definedName>
    <definedName name="__3_________________0_K" hidden="1">[4]目次!#REF!</definedName>
    <definedName name="__30___________S" hidden="1">[4]目次!#REF!</definedName>
    <definedName name="__31_________0_K" hidden="1">[4]目次!#REF!</definedName>
    <definedName name="__32_________0_S" hidden="1">[4]目次!#REF!</definedName>
    <definedName name="__33__________K" hidden="1">[4]目次!#REF!</definedName>
    <definedName name="__34__________S" hidden="1">[4]目次!#REF!</definedName>
    <definedName name="__35________0_K" hidden="1">[4]目次!#REF!</definedName>
    <definedName name="__36________0_S" hidden="1">[4]目次!#REF!</definedName>
    <definedName name="__37_________K" hidden="1">[4]目次!#REF!</definedName>
    <definedName name="__38_________S" hidden="1">[4]目次!#REF!</definedName>
    <definedName name="__39_______0_K" hidden="1">[4]目次!#REF!</definedName>
    <definedName name="__4_________________0_S" hidden="1">[4]目次!#REF!</definedName>
    <definedName name="__4_00_Print_Area">#REF!</definedName>
    <definedName name="__40_______0_S" hidden="1">[4]目次!#REF!</definedName>
    <definedName name="__41________K" hidden="1">[4]目次!#REF!</definedName>
    <definedName name="__42________S" hidden="1">[4]目次!#REF!</definedName>
    <definedName name="__43______0_K" hidden="1">[4]目次!#REF!</definedName>
    <definedName name="__44______0_S" hidden="1">[4]目次!#REF!</definedName>
    <definedName name="__45_______K" hidden="1">[4]目次!#REF!</definedName>
    <definedName name="__46_______S" hidden="1">[4]目次!#REF!</definedName>
    <definedName name="__47_____0_K" hidden="1">[4]目次!#REF!</definedName>
    <definedName name="__48_____0_S" hidden="1">[4]目次!#REF!</definedName>
    <definedName name="__49______K" hidden="1">[4]目次!#REF!</definedName>
    <definedName name="__5_________________K" hidden="1">[4]目次!#REF!</definedName>
    <definedName name="__5_0Datab">[8]東高校!#REF!</definedName>
    <definedName name="__50______S" hidden="1">[4]目次!#REF!</definedName>
    <definedName name="__51____0_K" hidden="1">[4]目次!#REF!</definedName>
    <definedName name="__52____0_S" hidden="1">[4]目次!#REF!</definedName>
    <definedName name="__53_____K" hidden="1">[4]目次!#REF!</definedName>
    <definedName name="__54_____S" hidden="1">[4]目次!#REF!</definedName>
    <definedName name="__55___0_K" hidden="1">[4]目次!#REF!</definedName>
    <definedName name="__56___0_S" hidden="1">[4]目次!#REF!</definedName>
    <definedName name="__57K" hidden="1">[4]目次!#REF!</definedName>
    <definedName name="__58S" hidden="1">[4]目次!#REF!</definedName>
    <definedName name="__59_0_K" hidden="1">[4]目次!#REF!</definedName>
    <definedName name="__59A00">[5]新設ＱＢ基礎!#REF!</definedName>
    <definedName name="__6_________________S" hidden="1">[4]目次!#REF!</definedName>
    <definedName name="__60_0_S" hidden="1">[4]目次!#REF!</definedName>
    <definedName name="__60A01_">[5]新設ＱＢ基礎!#REF!</definedName>
    <definedName name="__61I00">[5]新設ＱＢ基礎!#REF!</definedName>
    <definedName name="__62M00">[5]新設ＱＢ基礎!#REF!</definedName>
    <definedName name="__63P00">[5]新設ＱＢ基礎!#REF!</definedName>
    <definedName name="__64Q00">[5]新設ＱＢ基礎!#REF!</definedName>
    <definedName name="__65Datab">[9]東高校!#REF!</definedName>
    <definedName name="__65S00">[5]新設ＱＢ基礎!#REF!</definedName>
    <definedName name="__66_0_K" hidden="1">[4]目次!#REF!</definedName>
    <definedName name="__67_0_S" hidden="1">[4]目次!#REF!</definedName>
    <definedName name="__68_00_Datab">#REF!</definedName>
    <definedName name="__69_00_Print_Area">#REF!</definedName>
    <definedName name="__7_______________0_K" hidden="1">[4]目次!#REF!</definedName>
    <definedName name="__70_0Datab">[8]東高校!#REF!</definedName>
    <definedName name="__71_0Print_Area">#REF!</definedName>
    <definedName name="__72Datab">[10]東高校!#REF!</definedName>
    <definedName name="__73Datab">#REF!</definedName>
    <definedName name="__74Print_Area">#REF!</definedName>
    <definedName name="__75Print_Area">#REF!</definedName>
    <definedName name="__79Print_Area">#REF!</definedName>
    <definedName name="__8_______________0_S" hidden="1">[4]目次!#REF!</definedName>
    <definedName name="__8_0Print_Area">[11]総括表!#REF!</definedName>
    <definedName name="__9________________K" hidden="1">[4]目次!#REF!</definedName>
    <definedName name="__Key2" localSheetId="1" hidden="1">'[2]#REF'!#REF!</definedName>
    <definedName name="__Key2" localSheetId="2" hidden="1">'[1]#REF'!#REF!</definedName>
    <definedName name="__Key2" hidden="1">'[2]#REF'!#REF!</definedName>
    <definedName name="__Key3" localSheetId="2" hidden="1">'[1]#REF'!$N$642:$N$1308</definedName>
    <definedName name="__Key3" hidden="1">'[2]#REF'!$N$642:$N$1308</definedName>
    <definedName name="__OP41">#REF!</definedName>
    <definedName name="__ｔｑ２２">[6]東高校!#REF!</definedName>
    <definedName name="__ｗｒ３３３">[7]強電複合!#REF!</definedName>
    <definedName name="__xlnm.Extract">"#REF!"</definedName>
    <definedName name="__xlnm.Print_Area">"#REF!"</definedName>
    <definedName name="__xlnm.Print_Titles">"#REF!"</definedName>
    <definedName name="_\B">#REF!</definedName>
    <definedName name="_\I">#REF!</definedName>
    <definedName name="_\M">#REF!</definedName>
    <definedName name="_1">#REF!</definedName>
    <definedName name="_1___________________K" hidden="1">[4]目次!#REF!</definedName>
    <definedName name="_1_________________0_K" hidden="1">[4]目次!#REF!</definedName>
    <definedName name="_1_00_Datab">#REF!</definedName>
    <definedName name="_1_0Print_Area" localSheetId="2">[11]総括表!#REF!</definedName>
    <definedName name="_1_0Print_Area">#REF!</definedName>
    <definedName name="_１_工事">#REF!</definedName>
    <definedName name="_10___________________S" hidden="1">#REF!</definedName>
    <definedName name="_10________________S" hidden="1">[4]目次!#REF!</definedName>
    <definedName name="_10______________0_K" hidden="1">[4]目次!#REF!</definedName>
    <definedName name="_10_00_Print_Area">#REF!</definedName>
    <definedName name="_10_0Print_Area">#REF!</definedName>
    <definedName name="_100____________0_S" hidden="1">#REF!</definedName>
    <definedName name="_102__________S" localSheetId="2" hidden="1">[4]目次!#REF!</definedName>
    <definedName name="_102__________S" hidden="1">[4]目次!#REF!</definedName>
    <definedName name="_105_____________K" hidden="1">#REF!</definedName>
    <definedName name="_105________0_K" localSheetId="2" hidden="1">[12]労!#REF!</definedName>
    <definedName name="_105________0_K" hidden="1">[12]労!#REF!</definedName>
    <definedName name="_106_00_Datab">#REF!</definedName>
    <definedName name="_107_00_Datab">#REF!</definedName>
    <definedName name="_108________0_S" localSheetId="2" hidden="1">[12]労!#REF!</definedName>
    <definedName name="_108________0_S" hidden="1">[12]労!#REF!</definedName>
    <definedName name="_108_00_Datab">#REF!</definedName>
    <definedName name="_108Datab">#REF!</definedName>
    <definedName name="_109_00_Datab">#REF!</definedName>
    <definedName name="_10A率">#REF!</definedName>
    <definedName name="_10B率">#REF!</definedName>
    <definedName name="_10C率">#REF!</definedName>
    <definedName name="_10Datab">[8]東高校!#REF!</definedName>
    <definedName name="_10D率">#REF!</definedName>
    <definedName name="_10管径">#REF!</definedName>
    <definedName name="_10配管名">#REF!</definedName>
    <definedName name="_11______________0_K" hidden="1">[4]目次!#REF!</definedName>
    <definedName name="_11______________0_S" hidden="1">[4]目次!#REF!</definedName>
    <definedName name="_11_00_Print_Area">#REF!</definedName>
    <definedName name="_11_0Datab" localSheetId="2">[8]東高校!#REF!</definedName>
    <definedName name="_11_0Datab">[13]東高校!#REF!</definedName>
    <definedName name="_110_____________S" hidden="1">#REF!</definedName>
    <definedName name="_110_00_Datab">#REF!</definedName>
    <definedName name="_111_________K" localSheetId="2" hidden="1">[4]目次!#REF!</definedName>
    <definedName name="_111_________K" hidden="1">[4]目次!#REF!</definedName>
    <definedName name="_114_________S" localSheetId="2" hidden="1">[4]目次!#REF!</definedName>
    <definedName name="_114_________S" hidden="1">[4]目次!#REF!</definedName>
    <definedName name="_115___________0_K" hidden="1">#REF!</definedName>
    <definedName name="_117_______0_K" localSheetId="2" hidden="1">[12]労!#REF!</definedName>
    <definedName name="_117_______0_K" hidden="1">[12]労!#REF!</definedName>
    <definedName name="_11A率">#REF!</definedName>
    <definedName name="_11B率">#REF!</definedName>
    <definedName name="_11C率">#REF!</definedName>
    <definedName name="_11Datab">[8]東高校!#REF!</definedName>
    <definedName name="_11D率">#REF!</definedName>
    <definedName name="_11Print_Area">[11]総括表!#REF!</definedName>
    <definedName name="_11管径">#REF!</definedName>
    <definedName name="_11配管名">#REF!</definedName>
    <definedName name="_12_________________0_S" localSheetId="2" hidden="1">[12]労!#REF!</definedName>
    <definedName name="_12_________________0_S" hidden="1">[12]労!#REF!</definedName>
    <definedName name="_12______________0_S" hidden="1">[4]目次!#REF!</definedName>
    <definedName name="_12_00_Print_Area">#REF!</definedName>
    <definedName name="_120___________0_S" hidden="1">#REF!</definedName>
    <definedName name="_120_______0_S" localSheetId="2" hidden="1">[12]労!#REF!</definedName>
    <definedName name="_120_______0_S" hidden="1">[12]労!#REF!</definedName>
    <definedName name="_121Print_Area">#REF!</definedName>
    <definedName name="_123________K" localSheetId="2" hidden="1">[4]目次!#REF!</definedName>
    <definedName name="_123________K" hidden="1">[4]目次!#REF!</definedName>
    <definedName name="_125____________K" hidden="1">#REF!</definedName>
    <definedName name="_126________S" localSheetId="2" hidden="1">[4]目次!#REF!</definedName>
    <definedName name="_126________S" hidden="1">[4]目次!#REF!</definedName>
    <definedName name="_129______0_K" localSheetId="2" hidden="1">[12]労!#REF!</definedName>
    <definedName name="_129______0_K" hidden="1">[12]労!#REF!</definedName>
    <definedName name="_12Datab">#REF!</definedName>
    <definedName name="_12Print_Area">#REF!</definedName>
    <definedName name="_13_______________K" hidden="1">[4]目次!#REF!</definedName>
    <definedName name="_13_____________0_K" hidden="1">[4]目次!#REF!</definedName>
    <definedName name="_13_0Datab">[13]東高校!#REF!</definedName>
    <definedName name="_130____________S" hidden="1">#REF!</definedName>
    <definedName name="_132______0_S" localSheetId="2" hidden="1">[12]労!#REF!</definedName>
    <definedName name="_132______0_S" hidden="1">[12]労!#REF!</definedName>
    <definedName name="_134Print_Area">#REF!</definedName>
    <definedName name="_135__________0_K" hidden="1">#REF!</definedName>
    <definedName name="_136_______K" localSheetId="2" hidden="1">[4]目次!#REF!</definedName>
    <definedName name="_136_______K" hidden="1">[4]目次!#REF!</definedName>
    <definedName name="_139_______S" localSheetId="2" hidden="1">[4]目次!#REF!</definedName>
    <definedName name="_139_______S" hidden="1">[4]目次!#REF!</definedName>
    <definedName name="_139_00_Print_Area">#REF!</definedName>
    <definedName name="_13A2率">#REF!</definedName>
    <definedName name="_13A人工">#REF!</definedName>
    <definedName name="_13A率">#REF!</definedName>
    <definedName name="_13B人工">#REF!</definedName>
    <definedName name="_13B率">#REF!</definedName>
    <definedName name="_13C人工">#REF!</definedName>
    <definedName name="_13C率">#REF!</definedName>
    <definedName name="_13配管名">#REF!</definedName>
    <definedName name="_14_______________S" hidden="1">[4]目次!#REF!</definedName>
    <definedName name="_14_____________0_K" hidden="1">[4]目次!#REF!</definedName>
    <definedName name="_14_00_Print_Area">#REF!</definedName>
    <definedName name="_14_0Datab">[14]東高校!#REF!</definedName>
    <definedName name="_14_0Print_Area">#REF!</definedName>
    <definedName name="_140__________0_S" hidden="1">#REF!</definedName>
    <definedName name="_140_00_Print_Area">#REF!</definedName>
    <definedName name="_141_00_Print_Area">#REF!</definedName>
    <definedName name="_142_____0_K" localSheetId="2" hidden="1">[12]労!#REF!</definedName>
    <definedName name="_142_____0_K" hidden="1">[12]労!#REF!</definedName>
    <definedName name="_142_00_Print_Area">#REF!</definedName>
    <definedName name="_145___________K" hidden="1">#REF!</definedName>
    <definedName name="_145_____0_S" localSheetId="2" hidden="1">[12]労!#REF!</definedName>
    <definedName name="_145_____0_S" hidden="1">[12]労!#REF!</definedName>
    <definedName name="_14Datab">#REF!</definedName>
    <definedName name="_14Print_Area">#REF!</definedName>
    <definedName name="_15_________________0_K" hidden="1">#REF!</definedName>
    <definedName name="_15_________________K" localSheetId="2" hidden="1">[4]目次!#REF!</definedName>
    <definedName name="_15_________________K" hidden="1">[4]目次!#REF!</definedName>
    <definedName name="_15_____________0_K" hidden="1">[4]目次!#REF!</definedName>
    <definedName name="_15_____________0_S" hidden="1">[4]目次!#REF!</definedName>
    <definedName name="_15_0Datab">[14]東高校!#REF!</definedName>
    <definedName name="_150___________S" hidden="1">#REF!</definedName>
    <definedName name="_150______K" localSheetId="2" hidden="1">[4]目次!#REF!</definedName>
    <definedName name="_150______K" hidden="1">[4]目次!#REF!</definedName>
    <definedName name="_153______S" localSheetId="2" hidden="1">[4]目次!#REF!</definedName>
    <definedName name="_153______S" hidden="1">[4]目次!#REF!</definedName>
    <definedName name="_155_________0_K" hidden="1">#REF!</definedName>
    <definedName name="_156____0_K" localSheetId="2" hidden="1">[12]労!#REF!</definedName>
    <definedName name="_156____0_K" hidden="1">[12]労!#REF!</definedName>
    <definedName name="_159____0_S" localSheetId="2" hidden="1">[12]労!#REF!</definedName>
    <definedName name="_159____0_S" hidden="1">[12]労!#REF!</definedName>
    <definedName name="_16_____________0_S" hidden="1">[4]目次!#REF!</definedName>
    <definedName name="_16_00_Print_Area">#REF!</definedName>
    <definedName name="_16_0Datab">[13]東高校!#REF!</definedName>
    <definedName name="_160_________0_S" hidden="1">#REF!</definedName>
    <definedName name="_162_____K" localSheetId="2" hidden="1">[4]目次!#REF!</definedName>
    <definedName name="_162_____K" hidden="1">[4]目次!#REF!</definedName>
    <definedName name="_165__________K" hidden="1">#REF!</definedName>
    <definedName name="_165_____S" localSheetId="2" hidden="1">[4]目次!#REF!</definedName>
    <definedName name="_165_____S" hidden="1">[4]目次!#REF!</definedName>
    <definedName name="_168___0_K" localSheetId="2" hidden="1">[12]労!#REF!</definedName>
    <definedName name="_168___0_K" hidden="1">[12]労!#REF!</definedName>
    <definedName name="_169_0Datab">[14]東高校!#REF!</definedName>
    <definedName name="_16Print_Area">#REF!</definedName>
    <definedName name="_17______________K" hidden="1">[4]目次!#REF!</definedName>
    <definedName name="_17____________0_K" hidden="1">[4]目次!#REF!</definedName>
    <definedName name="_17_00_Print_Area">#REF!</definedName>
    <definedName name="_17_0Datab">[13]東高校!#REF!</definedName>
    <definedName name="_17_0Print_Area">#REF!</definedName>
    <definedName name="_170__________S" hidden="1">#REF!</definedName>
    <definedName name="_170_0Datab">[14]東高校!#REF!</definedName>
    <definedName name="_171___0_S" localSheetId="2" hidden="1">[12]労!#REF!</definedName>
    <definedName name="_171___0_S" hidden="1">[12]労!#REF!</definedName>
    <definedName name="_171_0Datab">[8]東高校!#REF!</definedName>
    <definedName name="_172_0Datab">[14]東高校!#REF!</definedName>
    <definedName name="_174K" localSheetId="2" hidden="1">[4]目次!#REF!</definedName>
    <definedName name="_174K" hidden="1">[4]目次!#REF!</definedName>
    <definedName name="_175________0_K" hidden="1">#REF!</definedName>
    <definedName name="_177S" localSheetId="2" hidden="1">[4]目次!#REF!</definedName>
    <definedName name="_177S" hidden="1">[4]目次!#REF!</definedName>
    <definedName name="_17Datab">[13]東高校!#REF!</definedName>
    <definedName name="_17Print_Area">#REF!</definedName>
    <definedName name="_18_________________S" localSheetId="2" hidden="1">[4]目次!#REF!</definedName>
    <definedName name="_18_________________S" hidden="1">[4]目次!#REF!</definedName>
    <definedName name="_18______________S" hidden="1">[4]目次!#REF!</definedName>
    <definedName name="_18____________0_K" hidden="1">[4]目次!#REF!</definedName>
    <definedName name="_18_0Print_Area">#REF!</definedName>
    <definedName name="_180________0_S" hidden="1">#REF!</definedName>
    <definedName name="_180_0_K" localSheetId="2" hidden="1">[12]労!#REF!</definedName>
    <definedName name="_180_0_K" hidden="1">[12]労!#REF!</definedName>
    <definedName name="_183_0_S" localSheetId="2" hidden="1">[12]労!#REF!</definedName>
    <definedName name="_183_0_S" hidden="1">[12]労!#REF!</definedName>
    <definedName name="_185_________K" hidden="1">#REF!</definedName>
    <definedName name="_19____________0_K" hidden="1">[4]目次!#REF!</definedName>
    <definedName name="_19____________0_S" hidden="1">[4]目次!#REF!</definedName>
    <definedName name="_190_________S" hidden="1">#REF!</definedName>
    <definedName name="_195_______0_K" hidden="1">#REF!</definedName>
    <definedName name="_19A2率">#REF!</definedName>
    <definedName name="_19A率">#REF!</definedName>
    <definedName name="_19B率">#REF!</definedName>
    <definedName name="_19C率">#REF!</definedName>
    <definedName name="_19Print_Area">#REF!</definedName>
    <definedName name="_19配管名">#REF!</definedName>
    <definedName name="_1Print_Area">#REF!</definedName>
    <definedName name="_2">#REF!</definedName>
    <definedName name="_2___________________S" hidden="1">[4]目次!#REF!</definedName>
    <definedName name="_2_________________0_K" hidden="1">[4]目次!#REF!</definedName>
    <definedName name="_2_00_Datab">#REF!</definedName>
    <definedName name="_2_00_Print_Area">#REF!</definedName>
    <definedName name="_2_0Print_Area">[11]総括表!#REF!</definedName>
    <definedName name="_20_________________0_S" hidden="1">#REF!</definedName>
    <definedName name="_20____________0_S" hidden="1">[4]目次!#REF!</definedName>
    <definedName name="_20_0Print_Area">#REF!</definedName>
    <definedName name="_200_______0_S" hidden="1">#REF!</definedName>
    <definedName name="_205________K" hidden="1">#REF!</definedName>
    <definedName name="_20Datab">[8]東高校!#REF!</definedName>
    <definedName name="_21_______________0_K" localSheetId="2" hidden="1">[12]労!#REF!</definedName>
    <definedName name="_21_______________0_K" hidden="1">[12]労!#REF!</definedName>
    <definedName name="_21_____________K" hidden="1">[4]目次!#REF!</definedName>
    <definedName name="_21___________0_K" hidden="1">[4]目次!#REF!</definedName>
    <definedName name="_21_0Datab">[8]東高校!#REF!</definedName>
    <definedName name="_21_0Print_Area">#REF!</definedName>
    <definedName name="_210________S" hidden="1">#REF!</definedName>
    <definedName name="_215______0_K" hidden="1">#REF!</definedName>
    <definedName name="_218_0Print_Area">#REF!</definedName>
    <definedName name="_219_0Print_Area">#REF!</definedName>
    <definedName name="_22_____________S" hidden="1">[4]目次!#REF!</definedName>
    <definedName name="_22___________0_K" hidden="1">[4]目次!#REF!</definedName>
    <definedName name="_22_0Print_Area">#REF!</definedName>
    <definedName name="_220______0_S" hidden="1">#REF!</definedName>
    <definedName name="_220_0Print_Area">#REF!</definedName>
    <definedName name="_221_0Print_Area">#REF!</definedName>
    <definedName name="_222_0Print_Area">#REF!</definedName>
    <definedName name="_223Datab">[14]東高校!#REF!</definedName>
    <definedName name="_224Datab">#REF!</definedName>
    <definedName name="_225_______K" hidden="1">#REF!</definedName>
    <definedName name="_225Print_Area">#REF!</definedName>
    <definedName name="_226Print_Area">#REF!</definedName>
    <definedName name="_22A人工">#REF!</definedName>
    <definedName name="_22A率">#REF!</definedName>
    <definedName name="_22B人工">#REF!</definedName>
    <definedName name="_22B率">#REF!</definedName>
    <definedName name="_22C1率">#REF!</definedName>
    <definedName name="_22C人工">#REF!</definedName>
    <definedName name="_22C率">#REF!</definedName>
    <definedName name="_22Datab" localSheetId="2">[13]東高校!#REF!</definedName>
    <definedName name="_22Datab">#REF!</definedName>
    <definedName name="_22配管名">#REF!</definedName>
    <definedName name="_23___________0_K" hidden="1">[4]目次!#REF!</definedName>
    <definedName name="_23___________0_S" hidden="1">[4]目次!#REF!</definedName>
    <definedName name="_230_______S" hidden="1">#REF!</definedName>
    <definedName name="_235_____0_K" hidden="1">#REF!</definedName>
    <definedName name="_23Datab">[8]東高校!#REF!</definedName>
    <definedName name="_24_______________0_S" localSheetId="2" hidden="1">[12]労!#REF!</definedName>
    <definedName name="_24_______________0_S" hidden="1">[12]労!#REF!</definedName>
    <definedName name="_24___________0_S" hidden="1">[4]目次!#REF!</definedName>
    <definedName name="_24_0Datab">[14]東高校!#REF!</definedName>
    <definedName name="_240_____0_S" hidden="1">#REF!</definedName>
    <definedName name="_245______K" hidden="1">#REF!</definedName>
    <definedName name="_24Datab">#REF!</definedName>
    <definedName name="_25_________________K" hidden="1">#REF!</definedName>
    <definedName name="_25____________K" hidden="1">[4]目次!#REF!</definedName>
    <definedName name="_25__________0_K" hidden="1">[4]目次!#REF!</definedName>
    <definedName name="_25_0Datab">[8]東高校!#REF!</definedName>
    <definedName name="_250______S" hidden="1">#REF!</definedName>
    <definedName name="_255____0_K" hidden="1">#REF!</definedName>
    <definedName name="_25Print_Area">#REF!</definedName>
    <definedName name="_26____________S" hidden="1">[4]目次!#REF!</definedName>
    <definedName name="_26__________0_K" hidden="1">[4]目次!#REF!</definedName>
    <definedName name="_260____0_S" hidden="1">#REF!</definedName>
    <definedName name="_265_____K" hidden="1">#REF!</definedName>
    <definedName name="_26A2率">#REF!</definedName>
    <definedName name="_26A率">#REF!</definedName>
    <definedName name="_26B率">#REF!</definedName>
    <definedName name="_26C率">#REF!</definedName>
    <definedName name="_26Datab">#REF!</definedName>
    <definedName name="_26配管名">#REF!</definedName>
    <definedName name="_27________________K" localSheetId="2" hidden="1">[4]目次!#REF!</definedName>
    <definedName name="_27________________K" hidden="1">[4]目次!#REF!</definedName>
    <definedName name="_27__________0_K" hidden="1">[4]目次!#REF!</definedName>
    <definedName name="_27__________0_S" hidden="1">[4]目次!#REF!</definedName>
    <definedName name="_270_____S" hidden="1">#REF!</definedName>
    <definedName name="_275___0_K" hidden="1">#REF!</definedName>
    <definedName name="_27Datab" localSheetId="2">[13]東高校!#REF!</definedName>
    <definedName name="_27Datab">[13]東高校!#REF!</definedName>
    <definedName name="_28__________0_S" hidden="1">[4]目次!#REF!</definedName>
    <definedName name="_28_0Print_Area">[11]総括表!#REF!</definedName>
    <definedName name="_280___0_S" hidden="1">#REF!</definedName>
    <definedName name="_285K" hidden="1">#REF!</definedName>
    <definedName name="_28Datab">#REF!</definedName>
    <definedName name="_28Print_Area">#REF!</definedName>
    <definedName name="_29___________K" hidden="1">[4]目次!#REF!</definedName>
    <definedName name="_29_________0_K" hidden="1">[4]目次!#REF!</definedName>
    <definedName name="_29_0Print_Area">[11]総括表!#REF!</definedName>
    <definedName name="_290S" hidden="1">#REF!</definedName>
    <definedName name="_295_0_K" hidden="1">#REF!</definedName>
    <definedName name="_2Datab">[15]東高校!#REF!</definedName>
    <definedName name="_2K" localSheetId="2" hidden="1">[4]目次!#REF!</definedName>
    <definedName name="_2K" hidden="1">#REF!</definedName>
    <definedName name="_2Print_Area">#REF!</definedName>
    <definedName name="_3">#REF!</definedName>
    <definedName name="_3___________________K" localSheetId="2" hidden="1">[4]目次!#REF!</definedName>
    <definedName name="_3___________________K" hidden="1">[4]目次!#REF!</definedName>
    <definedName name="_3_________________0_K" hidden="1">[4]目次!#REF!</definedName>
    <definedName name="_3_________________0_S" hidden="1">[4]目次!#REF!</definedName>
    <definedName name="_3_00_Datab">#REF!</definedName>
    <definedName name="_3_00_Print_Area">#REF!</definedName>
    <definedName name="_3_0Datab">[8]東高校!#REF!</definedName>
    <definedName name="_30_________________S" hidden="1">#REF!</definedName>
    <definedName name="_30________________S" localSheetId="2" hidden="1">[4]目次!#REF!</definedName>
    <definedName name="_30________________S" hidden="1">[4]目次!#REF!</definedName>
    <definedName name="_30___________S" hidden="1">[4]目次!#REF!</definedName>
    <definedName name="_30_________0_K" hidden="1">[4]目次!#REF!</definedName>
    <definedName name="_30_00_Datab">#REF!</definedName>
    <definedName name="_300_0_S" hidden="1">#REF!</definedName>
    <definedName name="_30Print_Area">#REF!</definedName>
    <definedName name="_31_________0_K" hidden="1">[4]目次!#REF!</definedName>
    <definedName name="_31_________0_S" hidden="1">[4]目次!#REF!</definedName>
    <definedName name="_31Datab">[8]東高校!#REF!</definedName>
    <definedName name="_32_________0_S" hidden="1">[4]目次!#REF!</definedName>
    <definedName name="_32Datab">#REF!</definedName>
    <definedName name="_32Print_Area">#REF!</definedName>
    <definedName name="_33______________0_K" localSheetId="2" hidden="1">[12]労!#REF!</definedName>
    <definedName name="_33______________0_K" hidden="1">[12]労!#REF!</definedName>
    <definedName name="_33__________K" hidden="1">[4]目次!#REF!</definedName>
    <definedName name="_33________0_K" hidden="1">[4]目次!#REF!</definedName>
    <definedName name="_33Datab">#REF!</definedName>
    <definedName name="_33Print_Area">#REF!</definedName>
    <definedName name="_34__________S" hidden="1">[4]目次!#REF!</definedName>
    <definedName name="_34________0_K" hidden="1">[4]目次!#REF!</definedName>
    <definedName name="_34Datab">#REF!</definedName>
    <definedName name="_34Print_Area">#REF!</definedName>
    <definedName name="_35_______________0_K" hidden="1">#REF!</definedName>
    <definedName name="_35________0_K" hidden="1">[4]目次!#REF!</definedName>
    <definedName name="_35________0_S" hidden="1">[4]目次!#REF!</definedName>
    <definedName name="_36______________0_S" localSheetId="2" hidden="1">[12]労!#REF!</definedName>
    <definedName name="_36______________0_S" hidden="1">[12]労!#REF!</definedName>
    <definedName name="_36________0_S" hidden="1">[4]目次!#REF!</definedName>
    <definedName name="_36A人工">#REF!</definedName>
    <definedName name="_36A率">#REF!</definedName>
    <definedName name="_36B人工">#REF!</definedName>
    <definedName name="_36B率">#REF!</definedName>
    <definedName name="_36C人工">#REF!</definedName>
    <definedName name="_36C率">#REF!</definedName>
    <definedName name="_36D人工">#REF!</definedName>
    <definedName name="_36D率">#REF!</definedName>
    <definedName name="_36Print_Area">#REF!</definedName>
    <definedName name="_36管径">#REF!</definedName>
    <definedName name="_36配管名">#REF!</definedName>
    <definedName name="_37_________K" hidden="1">[4]目次!#REF!</definedName>
    <definedName name="_37_______0_K" hidden="1">[4]目次!#REF!</definedName>
    <definedName name="_37Print_Area">#REF!</definedName>
    <definedName name="_38_________S" hidden="1">[4]目次!#REF!</definedName>
    <definedName name="_38_______0_K" hidden="1">[4]目次!#REF!</definedName>
    <definedName name="_38Print_Area">#REF!</definedName>
    <definedName name="_39_______________K" localSheetId="2" hidden="1">[4]目次!#REF!</definedName>
    <definedName name="_39_______________K" hidden="1">[4]目次!#REF!</definedName>
    <definedName name="_39_______0_K" hidden="1">[4]目次!#REF!</definedName>
    <definedName name="_39_______0_S" hidden="1">[4]目次!#REF!</definedName>
    <definedName name="_39Print_Area">#REF!</definedName>
    <definedName name="_3Datab" localSheetId="2">[8]東高校!#REF!</definedName>
    <definedName name="_3Datab">#REF!</definedName>
    <definedName name="_4">#REF!</definedName>
    <definedName name="_4_________________0_S" hidden="1">[4]目次!#REF!</definedName>
    <definedName name="_4_00_Datab">#REF!</definedName>
    <definedName name="_4_00_Print_Area">#REF!</definedName>
    <definedName name="_4_0Datab">[8]東高校!#REF!</definedName>
    <definedName name="_4_0Print_Area">[11]総括表!#REF!</definedName>
    <definedName name="_40_______________0_S" hidden="1">#REF!</definedName>
    <definedName name="_40_______0_S" hidden="1">[4]目次!#REF!</definedName>
    <definedName name="_40A人工">#REF!</definedName>
    <definedName name="_40A率">#REF!</definedName>
    <definedName name="_40B人工">#REF!</definedName>
    <definedName name="_40B率">#REF!</definedName>
    <definedName name="_40C人工">#REF!</definedName>
    <definedName name="_40C率">#REF!</definedName>
    <definedName name="_40D人工">#REF!</definedName>
    <definedName name="_40D率">#REF!</definedName>
    <definedName name="_40管径">#REF!</definedName>
    <definedName name="_40配管名">#REF!</definedName>
    <definedName name="_41________K" hidden="1">[4]目次!#REF!</definedName>
    <definedName name="_41______0_K" hidden="1">[4]目次!#REF!</definedName>
    <definedName name="_41A人工">#REF!</definedName>
    <definedName name="_41A率">#REF!</definedName>
    <definedName name="_41B人工">#REF!</definedName>
    <definedName name="_41B率">#REF!</definedName>
    <definedName name="_41C人工">#REF!</definedName>
    <definedName name="_41C率">#REF!</definedName>
    <definedName name="_41D人工">#REF!</definedName>
    <definedName name="_41D率">#REF!</definedName>
    <definedName name="_41管径">#REF!</definedName>
    <definedName name="_41配管名">#REF!</definedName>
    <definedName name="_42_______________S" localSheetId="2" hidden="1">[4]目次!#REF!</definedName>
    <definedName name="_42_______________S" hidden="1">[4]目次!#REF!</definedName>
    <definedName name="_42________S" hidden="1">[4]目次!#REF!</definedName>
    <definedName name="_42______0_K" hidden="1">[4]目次!#REF!</definedName>
    <definedName name="_42_00_Print_Area">#REF!</definedName>
    <definedName name="_42Print_Area">#REF!</definedName>
    <definedName name="_43______0_K" hidden="1">[4]目次!#REF!</definedName>
    <definedName name="_43______0_S" hidden="1">[4]目次!#REF!</definedName>
    <definedName name="_44______0_S" hidden="1">[4]目次!#REF!</definedName>
    <definedName name="_44Print_Area" localSheetId="2">#REF!</definedName>
    <definedName name="_44Print_Area">#REF!</definedName>
    <definedName name="_45________________K" hidden="1">#REF!</definedName>
    <definedName name="_45_____________0_K" localSheetId="2" hidden="1">[12]労!#REF!</definedName>
    <definedName name="_45_____________0_K" hidden="1">[12]労!#REF!</definedName>
    <definedName name="_45_______K" hidden="1">[4]目次!#REF!</definedName>
    <definedName name="_45_____0_K" hidden="1">[4]目次!#REF!</definedName>
    <definedName name="_46_______S" hidden="1">[4]目次!#REF!</definedName>
    <definedName name="_46_____0_K" hidden="1">[4]目次!#REF!</definedName>
    <definedName name="_46Print_Area">#REF!</definedName>
    <definedName name="_47_____0_K" hidden="1">[4]目次!#REF!</definedName>
    <definedName name="_47_____0_S" hidden="1">[4]目次!#REF!</definedName>
    <definedName name="_48_____________0_S" localSheetId="2" hidden="1">[12]労!#REF!</definedName>
    <definedName name="_48_____________0_S" hidden="1">[12]労!#REF!</definedName>
    <definedName name="_48_____0_S" hidden="1">[4]目次!#REF!</definedName>
    <definedName name="_49______K" hidden="1">[4]目次!#REF!</definedName>
    <definedName name="_49____0_K" hidden="1">[4]目次!#REF!</definedName>
    <definedName name="_4A人工">#REF!</definedName>
    <definedName name="_4A率">#REF!</definedName>
    <definedName name="_4B人工">#REF!</definedName>
    <definedName name="_4B率">#REF!</definedName>
    <definedName name="_4C人工">#REF!</definedName>
    <definedName name="_4C率">#REF!</definedName>
    <definedName name="_4Datab">#REF!</definedName>
    <definedName name="_4D人工">#REF!</definedName>
    <definedName name="_4D率">#REF!</definedName>
    <definedName name="_4Print_Area">#REF!</definedName>
    <definedName name="_4S" localSheetId="2" hidden="1">[4]目次!#REF!</definedName>
    <definedName name="_4S" hidden="1">#REF!</definedName>
    <definedName name="_4管径">#REF!</definedName>
    <definedName name="_4配管名">#REF!</definedName>
    <definedName name="_5">#REF!</definedName>
    <definedName name="_5___________________K" hidden="1">#REF!</definedName>
    <definedName name="_5_________________K" hidden="1">[4]目次!#REF!</definedName>
    <definedName name="_5_______________0_K" hidden="1">[4]目次!#REF!</definedName>
    <definedName name="_5__ベースプレートの板厚の検討" localSheetId="2">#REF!</definedName>
    <definedName name="_5__ベースプレートの板厚の検討">#REF!</definedName>
    <definedName name="_5_00_Datab">#REF!</definedName>
    <definedName name="_5_00_Print_Area">#REF!</definedName>
    <definedName name="_5_0Datab">[8]東高校!#REF!</definedName>
    <definedName name="_5_4_3室内梁型断熱_浴室ﾄﾞｱ_和室天井壁塗装他" localSheetId="2">#REF!</definedName>
    <definedName name="_5_4_3室内梁型断熱_浴室ﾄﾞｱ_和室天井壁塗装他">#REF!</definedName>
    <definedName name="_50________________S" hidden="1">#REF!</definedName>
    <definedName name="_50______S" hidden="1">[4]目次!#REF!</definedName>
    <definedName name="_50____0_K" hidden="1">[4]目次!#REF!</definedName>
    <definedName name="_51______________K" localSheetId="2" hidden="1">[4]目次!#REF!</definedName>
    <definedName name="_51______________K" hidden="1">[4]目次!#REF!</definedName>
    <definedName name="_51____0_K" hidden="1">[4]目次!#REF!</definedName>
    <definedName name="_51____0_S" hidden="1">[4]目次!#REF!</definedName>
    <definedName name="_52____0_S" hidden="1">[4]目次!#REF!</definedName>
    <definedName name="_52_0Datab">[8]東高校!#REF!</definedName>
    <definedName name="_53_____K" hidden="1">[4]目次!#REF!</definedName>
    <definedName name="_53___0_K" hidden="1">[4]目次!#REF!</definedName>
    <definedName name="_54______________S" localSheetId="2" hidden="1">[4]目次!#REF!</definedName>
    <definedName name="_54______________S" hidden="1">[4]目次!#REF!</definedName>
    <definedName name="_54_____S" hidden="1">[4]目次!#REF!</definedName>
    <definedName name="_54___0_K" hidden="1">[4]目次!#REF!</definedName>
    <definedName name="_55______________0_K" hidden="1">#REF!</definedName>
    <definedName name="_55___0_K" hidden="1">[4]目次!#REF!</definedName>
    <definedName name="_55___0_S" hidden="1">[4]目次!#REF!</definedName>
    <definedName name="_56___0_S" hidden="1">[4]目次!#REF!</definedName>
    <definedName name="_57____________0_K" localSheetId="2" hidden="1">[12]労!#REF!</definedName>
    <definedName name="_57____________0_K" hidden="1">[12]労!#REF!</definedName>
    <definedName name="_57_0_K" hidden="1">[4]目次!#REF!</definedName>
    <definedName name="_57K" hidden="1">[4]目次!#REF!</definedName>
    <definedName name="_58_0_K" hidden="1">[4]目次!#REF!</definedName>
    <definedName name="_58S" hidden="1">[4]目次!#REF!</definedName>
    <definedName name="_59_0_K" hidden="1">[4]目次!#REF!</definedName>
    <definedName name="_59_0_S" hidden="1">[4]目次!#REF!</definedName>
    <definedName name="_59A00">[5]新設ＱＢ基礎!#REF!</definedName>
    <definedName name="_5A率">#REF!</definedName>
    <definedName name="_5B率">#REF!</definedName>
    <definedName name="_5C率">#REF!</definedName>
    <definedName name="_5Datab">[8]東高校!#REF!</definedName>
    <definedName name="_5D率">#REF!</definedName>
    <definedName name="_5Print_Area" localSheetId="2">#REF!</definedName>
    <definedName name="_5Print_Area">#REF!</definedName>
    <definedName name="_5管径">#REF!</definedName>
    <definedName name="_5配管名">#REF!</definedName>
    <definedName name="_6">#REF!</definedName>
    <definedName name="_6___________________S" localSheetId="2" hidden="1">[4]目次!#REF!</definedName>
    <definedName name="_6___________________S" hidden="1">[4]目次!#REF!</definedName>
    <definedName name="_6_________________S" hidden="1">[4]目次!#REF!</definedName>
    <definedName name="_6_______________0_K" hidden="1">[4]目次!#REF!</definedName>
    <definedName name="_6_0_K" localSheetId="2" hidden="1">[12]労!#REF!</definedName>
    <definedName name="_6_0_K" hidden="1">#REF!</definedName>
    <definedName name="_6_00_Datab">#REF!</definedName>
    <definedName name="_6_0Print_Area">#REF!</definedName>
    <definedName name="_60______________0_S" hidden="1">#REF!</definedName>
    <definedName name="_60____________0_S" localSheetId="2" hidden="1">[12]労!#REF!</definedName>
    <definedName name="_60____________0_S" hidden="1">[12]労!#REF!</definedName>
    <definedName name="_60_0_S" hidden="1">[4]目次!#REF!</definedName>
    <definedName name="_60A01_">[5]新設ＱＢ基礎!#REF!</definedName>
    <definedName name="_61_00_Datab">#REF!</definedName>
    <definedName name="_61Datab">[10]東高校!#REF!</definedName>
    <definedName name="_61I00">[5]新設ＱＢ基礎!#REF!</definedName>
    <definedName name="_62_00_Print_Area">#REF!</definedName>
    <definedName name="_62Datab">#REF!</definedName>
    <definedName name="_62M00">[5]新設ＱＢ基礎!#REF!</definedName>
    <definedName name="_63_____________K" localSheetId="2" hidden="1">[4]目次!#REF!</definedName>
    <definedName name="_63_____________K" hidden="1">[4]目次!#REF!</definedName>
    <definedName name="_63_0Datab">[10]東高校!#REF!</definedName>
    <definedName name="_63P00">[5]新設ＱＢ基礎!#REF!</definedName>
    <definedName name="_63Print_Area">#REF!</definedName>
    <definedName name="_64_0Print_Area">#REF!</definedName>
    <definedName name="_64Print_Area">#REF!</definedName>
    <definedName name="_64Q00">[5]新設ＱＢ基礎!#REF!</definedName>
    <definedName name="_65_______________K" hidden="1">#REF!</definedName>
    <definedName name="_65Datab">[14]東高校!#REF!</definedName>
    <definedName name="_65S00">[5]新設ＱＢ基礎!#REF!</definedName>
    <definedName name="_66_____________S" localSheetId="2" hidden="1">[4]目次!#REF!</definedName>
    <definedName name="_66_____________S" hidden="1">[4]目次!#REF!</definedName>
    <definedName name="_66_0_K" hidden="1">[4]目次!#REF!</definedName>
    <definedName name="_66Datab">#REF!</definedName>
    <definedName name="_67_0_S" hidden="1">[4]目次!#REF!</definedName>
    <definedName name="_67Print_Area">#REF!</definedName>
    <definedName name="_68_00_Datab">#REF!</definedName>
    <definedName name="_68Print_Area">#REF!</definedName>
    <definedName name="_69___________0_K" localSheetId="2" hidden="1">[12]労!#REF!</definedName>
    <definedName name="_69___________0_K" hidden="1">[12]労!#REF!</definedName>
    <definedName name="_69_00_Datab">#REF!</definedName>
    <definedName name="_69_00_Print_Area">#REF!</definedName>
    <definedName name="_6Datab">#REF!</definedName>
    <definedName name="_6Print_Area">#REF!</definedName>
    <definedName name="_7">#REF!</definedName>
    <definedName name="_7_______________0_K" hidden="1">[4]目次!#REF!</definedName>
    <definedName name="_7_______________0_S" hidden="1">[4]目次!#REF!</definedName>
    <definedName name="_7_00_Datab">#REF!</definedName>
    <definedName name="_7_0Datab">[8]東高校!#REF!</definedName>
    <definedName name="_70_______________S" hidden="1">#REF!</definedName>
    <definedName name="_70_0Datab">[8]東高校!#REF!</definedName>
    <definedName name="_70Datab">#REF!</definedName>
    <definedName name="_71_00_Print_Area">#REF!</definedName>
    <definedName name="_71_0Print_Area">#REF!</definedName>
    <definedName name="_72___________0_S" localSheetId="2" hidden="1">[12]労!#REF!</definedName>
    <definedName name="_72___________0_S" hidden="1">[12]労!#REF!</definedName>
    <definedName name="_72Datab">[14]東高校!#REF!</definedName>
    <definedName name="_73_0Datab">[8]東高校!#REF!</definedName>
    <definedName name="_73Datab">#REF!</definedName>
    <definedName name="_74Print_Area">#REF!</definedName>
    <definedName name="_75_____________0_K" hidden="1">#REF!</definedName>
    <definedName name="_75____________K" localSheetId="2" hidden="1">[4]目次!#REF!</definedName>
    <definedName name="_75____________K" hidden="1">[4]目次!#REF!</definedName>
    <definedName name="_75_0Print_Area">#REF!</definedName>
    <definedName name="_75Print_Area">#REF!</definedName>
    <definedName name="_76Datab">[10]東高校!#REF!</definedName>
    <definedName name="_77Datab">#REF!</definedName>
    <definedName name="_78____________S" localSheetId="2" hidden="1">[4]目次!#REF!</definedName>
    <definedName name="_78____________S" hidden="1">[4]目次!#REF!</definedName>
    <definedName name="_78Print_Area">#REF!</definedName>
    <definedName name="_79Print_Area">#REF!</definedName>
    <definedName name="_7Print_Area">#REF!</definedName>
    <definedName name="_8_______________0_S" hidden="1">[4]目次!#REF!</definedName>
    <definedName name="_8_0_S" localSheetId="2" hidden="1">[12]労!#REF!</definedName>
    <definedName name="_8_0_S" hidden="1">#REF!</definedName>
    <definedName name="_8_00_Datab">#REF!</definedName>
    <definedName name="_8_00_Print_Area">#REF!</definedName>
    <definedName name="_8_0Print_Area">#REF!</definedName>
    <definedName name="_80_____________0_S" hidden="1">#REF!</definedName>
    <definedName name="_81__________0_K" localSheetId="2" hidden="1">[12]労!#REF!</definedName>
    <definedName name="_81__________0_K" hidden="1">[12]労!#REF!</definedName>
    <definedName name="_82_0Print_Area">#REF!</definedName>
    <definedName name="_84__________0_S" localSheetId="2" hidden="1">[12]労!#REF!</definedName>
    <definedName name="_84__________0_S" hidden="1">[12]労!#REF!</definedName>
    <definedName name="_85______________K" hidden="1">#REF!</definedName>
    <definedName name="_87___________K" localSheetId="2" hidden="1">[4]目次!#REF!</definedName>
    <definedName name="_87___________K" hidden="1">[4]目次!#REF!</definedName>
    <definedName name="_8Print_Area">#REF!</definedName>
    <definedName name="_9_________________0_K" localSheetId="2" hidden="1">[12]労!#REF!</definedName>
    <definedName name="_9_________________0_K" hidden="1">[12]労!#REF!</definedName>
    <definedName name="_9________________K" hidden="1">[4]目次!#REF!</definedName>
    <definedName name="_9______________0_K" hidden="1">[4]目次!#REF!</definedName>
    <definedName name="_9_00_Datab">#REF!</definedName>
    <definedName name="_9_00_Print_Area">#REF!</definedName>
    <definedName name="_90______________S" hidden="1">#REF!</definedName>
    <definedName name="_90___________S" localSheetId="2" hidden="1">[4]目次!#REF!</definedName>
    <definedName name="_90___________S" hidden="1">[4]目次!#REF!</definedName>
    <definedName name="_93_________0_K" localSheetId="2" hidden="1">[12]労!#REF!</definedName>
    <definedName name="_93_________0_K" hidden="1">[12]労!#REF!</definedName>
    <definedName name="_95____________0_K" hidden="1">#REF!</definedName>
    <definedName name="_95Datab">[8]東高校!#REF!</definedName>
    <definedName name="_96_________0_S" localSheetId="2" hidden="1">[12]労!#REF!</definedName>
    <definedName name="_96_________0_S" hidden="1">[12]労!#REF!</definedName>
    <definedName name="_99__________K" localSheetId="2" hidden="1">[4]目次!#REF!</definedName>
    <definedName name="_99__________K" hidden="1">[4]目次!#REF!</definedName>
    <definedName name="_A00">#REF!</definedName>
    <definedName name="_A01">#REF!</definedName>
    <definedName name="_BEEP__BRANCH_\">#REF!</definedName>
    <definedName name="_Ｃ１">#REF!</definedName>
    <definedName name="_C1率">#REF!</definedName>
    <definedName name="_CLOSE_">#REF!</definedName>
    <definedName name="_D___EDIT__HOME">#REF!</definedName>
    <definedName name="_Dist_Bin" hidden="1">#REF!</definedName>
    <definedName name="_Dist_Values" hidden="1">#REF!</definedName>
    <definedName name="_EDIT__HOME__DE">#REF!</definedName>
    <definedName name="_file" hidden="1">#REF!</definedName>
    <definedName name="_Fill" localSheetId="0" hidden="1">共通費!#REF!</definedName>
    <definedName name="_Fill" localSheetId="1" hidden="1">#REF!</definedName>
    <definedName name="_Fill" localSheetId="2" hidden="1">#REF!</definedName>
    <definedName name="_Fill" hidden="1">#REF!</definedName>
    <definedName name="_Fill2" localSheetId="2" hidden="1">'[16] 内訳'!#REF!</definedName>
    <definedName name="_Fill2" hidden="1">#REF!</definedName>
    <definedName name="_fill3" localSheetId="2" hidden="1">'[17] 内訳'!#REF!</definedName>
    <definedName name="_fill3" hidden="1">#REF!</definedName>
    <definedName name="_xlnm._FilterDatabase" localSheetId="1" hidden="1">'直接工事費（電気）'!#REF!</definedName>
    <definedName name="_GETLABEL_照度" localSheetId="2">#REF!</definedName>
    <definedName name="_GETLABEL_照度">#REF!</definedName>
    <definedName name="_GOTO_C3__EDIT_">#REF!</definedName>
    <definedName name="_HOME_">#REF!</definedName>
    <definedName name="_I00">#REF!</definedName>
    <definedName name="_IF_A1__N___BRA">#REF!</definedName>
    <definedName name="_IF_A1__Y___BRA">#REF!</definedName>
    <definedName name="_Key_2" localSheetId="2" hidden="1">'[16] 内訳'!#REF!</definedName>
    <definedName name="_Key_2" hidden="1">#REF!</definedName>
    <definedName name="_Key1" localSheetId="0" hidden="1">共通費!#REF!</definedName>
    <definedName name="_Key1" localSheetId="1" hidden="1">#REF!</definedName>
    <definedName name="_Key1" localSheetId="2" hidden="1">#REF!</definedName>
    <definedName name="_Key1" hidden="1">#REF!</definedName>
    <definedName name="_Key2" localSheetId="0" hidden="1">共通費!$N$547:$N$1213</definedName>
    <definedName name="_Key2" localSheetId="1" hidden="1">#REF!</definedName>
    <definedName name="_Key2" localSheetId="2" hidden="1">#REF!</definedName>
    <definedName name="_Key2" hidden="1">#REF!</definedName>
    <definedName name="_key3" localSheetId="2" hidden="1">#REF!</definedName>
    <definedName name="_key3" hidden="1">#N/A</definedName>
    <definedName name="_M00">#REF!</definedName>
    <definedName name="_Ｎｏ２">[0]!_Ｎｏ２</definedName>
    <definedName name="_OP1">#REF!</definedName>
    <definedName name="_OP41">#REF!</definedName>
    <definedName name="_OPEN___B___B10">#REF!</definedName>
    <definedName name="_OPEN___B___B3_">#REF!</definedName>
    <definedName name="_OPEN___B___B4_">#REF!</definedName>
    <definedName name="_OPEN___B___B5_">#REF!</definedName>
    <definedName name="_OPEN___B___B6_">#REF!</definedName>
    <definedName name="_OPEN___B___B7_">#REF!</definedName>
    <definedName name="_OPEN___B___B8_">#REF!</definedName>
    <definedName name="_OPEN___B___B9_">#REF!</definedName>
    <definedName name="_Order1" hidden="1">0</definedName>
    <definedName name="_Order2" hidden="1">255</definedName>
    <definedName name="_P00">#REF!</definedName>
    <definedName name="_P1">#REF!</definedName>
    <definedName name="_P2">#REF!</definedName>
    <definedName name="_P3">#REF!</definedName>
    <definedName name="_Parse_In" localSheetId="1" hidden="1">#REF!</definedName>
    <definedName name="_Parse_In" localSheetId="2" hidden="1">#REF!</definedName>
    <definedName name="_Parse_In" hidden="1">#REF!</definedName>
    <definedName name="_Parse_Out" localSheetId="1" hidden="1">#REF!</definedName>
    <definedName name="_Parse_Out" localSheetId="2" hidden="1">#REF!</definedName>
    <definedName name="_Parse_Out" hidden="1">#REF!</definedName>
    <definedName name="_Q00">#REF!</definedName>
    <definedName name="_R1010">#REF!</definedName>
    <definedName name="_READLN_C10_">#REF!</definedName>
    <definedName name="_READLN_C3_">#REF!</definedName>
    <definedName name="_READLN_C4_">#REF!</definedName>
    <definedName name="_READLN_C5_">#REF!</definedName>
    <definedName name="_READLN_C6_">#REF!</definedName>
    <definedName name="_READLN_C7_">#REF!</definedName>
    <definedName name="_READLN_C8_">#REF!</definedName>
    <definedName name="_READLN_C9_">#REF!</definedName>
    <definedName name="_Regression_Int">1</definedName>
    <definedName name="_S00">#REF!</definedName>
    <definedName name="_Sort" localSheetId="0" hidden="1">共通費!$A$547:$N$1213</definedName>
    <definedName name="_Sort" localSheetId="1" hidden="1">#REF!</definedName>
    <definedName name="_Sort" localSheetId="2" hidden="1">#REF!</definedName>
    <definedName name="_Sort" hidden="1">#REF!</definedName>
    <definedName name="_t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ｔｑ２２">[6]東高校!#REF!</definedName>
    <definedName name="_WCS0">#N/A</definedName>
    <definedName name="_ｗｒ３３３">[7]強電複合!#REF!</definedName>
    <definedName name="_移動">#REF!</definedName>
    <definedName name="_終了">#REF!</definedName>
    <definedName name="\">'[18]８正津川早着変更'!#REF!</definedName>
    <definedName name="\0">#REF!</definedName>
    <definedName name="\10">#REF!</definedName>
    <definedName name="￥1014" hidden="1">{"'内訳書'!$A$1:$O$28"}</definedName>
    <definedName name="￥1019" hidden="1">{"'内訳書'!$A$1:$O$28"}</definedName>
    <definedName name="\11">#REF!</definedName>
    <definedName name="\110">#REF!</definedName>
    <definedName name="￥11111111" hidden="1">{"'内訳書'!$A$1:$O$28"}</definedName>
    <definedName name="￥111122" hidden="1">{"'内訳書'!$A$1:$O$28"}</definedName>
    <definedName name="\12">#REF!</definedName>
    <definedName name="\13">#REF!</definedName>
    <definedName name="￥13212" hidden="1">{"'内訳書'!$A$1:$O$28"}</definedName>
    <definedName name="\14">#REF!</definedName>
    <definedName name="￥1454445" hidden="1">{"'内訳書'!$A$1:$O$28"}</definedName>
    <definedName name="\15">#REF!</definedName>
    <definedName name="\16">#REF!</definedName>
    <definedName name="\17">#REF!</definedName>
    <definedName name="\18">#REF!</definedName>
    <definedName name="\19">#REF!</definedName>
    <definedName name="\20">#REF!</definedName>
    <definedName name="\200">#REF!</definedName>
    <definedName name="\201">#REF!</definedName>
    <definedName name="\202">#REF!</definedName>
    <definedName name="\204">#REF!</definedName>
    <definedName name="\21">#REF!</definedName>
    <definedName name="\22">#REF!</definedName>
    <definedName name="￥2236" hidden="1">{"'内訳書'!$A$1:$O$28"}</definedName>
    <definedName name="\23">#REF!</definedName>
    <definedName name="￥232322" hidden="1">{"'内訳書'!$A$1:$O$28"}</definedName>
    <definedName name="￥232323" hidden="1">{"'内訳書'!$A$1:$O$28"}</definedName>
    <definedName name="\24">#REF!</definedName>
    <definedName name="\25">#REF!</definedName>
    <definedName name="\26">#REF!</definedName>
    <definedName name="\27">#REF!</definedName>
    <definedName name="\28">#REF!</definedName>
    <definedName name="\29">#REF!</definedName>
    <definedName name="\30">#REF!</definedName>
    <definedName name="\300">#REF!</definedName>
    <definedName name="\31">#REF!</definedName>
    <definedName name="\32">#REF!</definedName>
    <definedName name="\33">#REF!</definedName>
    <definedName name="\34">#REF!</definedName>
    <definedName name="\35">#REF!</definedName>
    <definedName name="\36">#REF!</definedName>
    <definedName name="\37">#REF!</definedName>
    <definedName name="\38">#REF!</definedName>
    <definedName name="\39">#REF!</definedName>
    <definedName name="\40">#REF!</definedName>
    <definedName name="\41">#REF!</definedName>
    <definedName name="\42">#REF!</definedName>
    <definedName name="\43">#REF!</definedName>
    <definedName name="\44">#REF!</definedName>
    <definedName name="\45">#REF!</definedName>
    <definedName name="\46">#REF!</definedName>
    <definedName name="\47">#REF!</definedName>
    <definedName name="\48">#REF!</definedName>
    <definedName name="\49">#REF!</definedName>
    <definedName name="\50">#REF!</definedName>
    <definedName name="\51">#REF!</definedName>
    <definedName name="￥511163" hidden="1">{"'内訳書'!$A$1:$O$28"}</definedName>
    <definedName name="\52">#REF!</definedName>
    <definedName name="\53">#REF!</definedName>
    <definedName name="\54">#REF!</definedName>
    <definedName name="￥549656" hidden="1">{"'内訳書'!$A$1:$O$28"}</definedName>
    <definedName name="\55">#REF!</definedName>
    <definedName name="￥55555555." hidden="1">{"'内訳書'!$A$1:$O$28"}</definedName>
    <definedName name="￥64565" hidden="1">{"'内訳書'!$A$1:$O$28"}</definedName>
    <definedName name="￥6465" hidden="1">{"'内訳書'!$A$1:$O$28"}</definedName>
    <definedName name="￥66546" hidden="1">{"'内訳書'!$A$1:$O$28"}</definedName>
    <definedName name="\a" localSheetId="2">[19]拾い書!#REF!</definedName>
    <definedName name="\a">#REF!</definedName>
    <definedName name="\b" localSheetId="2">[19]拾い書!#REF!</definedName>
    <definedName name="\b">#REF!</definedName>
    <definedName name="\c" localSheetId="2">[19]拾い書!#REF!</definedName>
    <definedName name="\c">#REF!</definedName>
    <definedName name="\d">#N/A</definedName>
    <definedName name="\e" localSheetId="2">#REF!</definedName>
    <definedName name="\e">#REF!</definedName>
    <definedName name="\F">#REF!</definedName>
    <definedName name="\g">#REF!</definedName>
    <definedName name="\h">#N/A</definedName>
    <definedName name="\i" localSheetId="2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w" localSheetId="2">#N/A</definedName>
    <definedName name="\w">#REF!</definedName>
    <definedName name="\x">#REF!</definedName>
    <definedName name="\Y">#REF!</definedName>
    <definedName name="\z">#REF!</definedName>
    <definedName name="①.3_改修工事">#REF!</definedName>
    <definedName name="②.1_仮設工事">#REF!</definedName>
    <definedName name="②.2_建物解体工事">#REF!</definedName>
    <definedName name="②.3_改修工事">#REF!</definedName>
    <definedName name="③.1_仮設工事">#REF!</definedName>
    <definedName name="③.2_建物解体工事">#REF!</definedName>
    <definedName name="③.3_改修工事">#REF!</definedName>
    <definedName name="④.1_仮設工事">#REF!</definedName>
    <definedName name="④.2_建物解体工事">#REF!</definedName>
    <definedName name="④.3_改修工事">#REF!</definedName>
    <definedName name="⑤.1_仮設工事">#REF!</definedName>
    <definedName name="⑤.1_外構撤去工事">#REF!</definedName>
    <definedName name="⑤.2_建物解体工事">#REF!</definedName>
    <definedName name="⑤.3_改修工事">#REF!</definedName>
    <definedName name="⑥">#REF!</definedName>
    <definedName name="⑥.1_仮設工事">#REF!</definedName>
    <definedName name="⑥.2_建物解体工事">#REF!</definedName>
    <definedName name="⑥.3_改修工事">#REF!</definedName>
    <definedName name="⑥_１">#REF!</definedName>
    <definedName name="⑥_２">#REF!</definedName>
    <definedName name="⑦.1_仮設工事">#REF!</definedName>
    <definedName name="⑦.2_建物解体工事">#REF!</definedName>
    <definedName name="⑦.3_改修工事">#REF!</definedName>
    <definedName name="⑦.4_アスベスト除去工事">#REF!</definedName>
    <definedName name="⑧.1_仮設工事">#REF!</definedName>
    <definedName name="⑧.2_建物解体工事">#REF!</definedName>
    <definedName name="⑧.3_改修工事">#REF!</definedName>
    <definedName name="⑨">#REF!</definedName>
    <definedName name="⑨.1_仮設工事">#REF!</definedName>
    <definedName name="⑨.2_建物解体工事">#REF!</definedName>
    <definedName name="⑨_１">#REF!</definedName>
    <definedName name="a">#REF!</definedName>
    <definedName name="A2率">#REF!</definedName>
    <definedName name="AA" localSheetId="2">#REF!</definedName>
    <definedName name="aa">[20]東高校!#REF!</definedName>
    <definedName name="aaa" localSheetId="1" hidden="1">#REF!</definedName>
    <definedName name="aaa" localSheetId="2">'[21]内訳（水産）'!#REF!</definedName>
    <definedName name="aaa" hidden="1">#REF!</definedName>
    <definedName name="AAAA" localSheetId="2">#REF!</definedName>
    <definedName name="AAAA">#REF!</definedName>
    <definedName name="AAAA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aaaaa">"#REF!"</definedName>
    <definedName name="aaaaaaaaaaaaaaaaaaaaaaaaaaaaaaaaaa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d" localSheetId="1" hidden="1">'[22] 内訳'!#REF!</definedName>
    <definedName name="aaad" localSheetId="2" hidden="1">'[23] 内訳'!#REF!</definedName>
    <definedName name="aaad" hidden="1">'[22] 内訳'!#REF!</definedName>
    <definedName name="AB" localSheetId="2">#REF!</definedName>
    <definedName name="ab">[24]東高校!#REF!</definedName>
    <definedName name="ABCV">[25]拾い書!#REF!</definedName>
    <definedName name="ac" localSheetId="2">[26]東高校!#REF!</definedName>
    <definedName name="ac">[24]東高校!#REF!</definedName>
    <definedName name="AccessDatabase" hidden="1">"D:\データ\エクセル\建築課\設計書原本\設計書NEC970813.mdb"</definedName>
    <definedName name="ad" localSheetId="2">[27]概算!#REF!</definedName>
    <definedName name="ad">[27]概算!#REF!</definedName>
    <definedName name="ah" localSheetId="1" hidden="1">#REF!</definedName>
    <definedName name="ah" localSheetId="2" hidden="1">#REF!</definedName>
    <definedName name="ah" hidden="1">#REF!</definedName>
    <definedName name="aiaii" localSheetId="1" hidden="1">#REF!</definedName>
    <definedName name="aiaii" hidden="1">#REF!</definedName>
    <definedName name="al" localSheetId="2">[27]概算!#REF!</definedName>
    <definedName name="al">[27]概算!#REF!</definedName>
    <definedName name="AM概要" localSheetId="2">#REF!</definedName>
    <definedName name="AM概要">#REF!</definedName>
    <definedName name="AM明細">#REF!</definedName>
    <definedName name="anscount" hidden="1">1</definedName>
    <definedName name="as" localSheetId="2" hidden="1">#REF!</definedName>
    <definedName name="as" hidden="1">#N/A</definedName>
    <definedName name="asa" localSheetId="2">'[28]内訳（水産）'!#REF!</definedName>
    <definedName name="asa">'[29]内訳（水産）'!#REF!</definedName>
    <definedName name="asd" localSheetId="2">#REF!</definedName>
    <definedName name="asd">#REF!</definedName>
    <definedName name="ass" localSheetId="1" hidden="1">#REF!</definedName>
    <definedName name="ass" hidden="1">#REF!</definedName>
    <definedName name="AT_工事区分">#REF!</definedName>
    <definedName name="AT_事業区分">#REF!</definedName>
    <definedName name="ATC_御支払条件">[30]表紙!#REF!</definedName>
    <definedName name="ATC_工事場所">[30]表紙!#REF!</definedName>
    <definedName name="ATC_工事名">[30]表紙!#REF!</definedName>
    <definedName name="ATC_設計金額">[30]表紙!#REF!</definedName>
    <definedName name="ATC_発注者">[30]表紙!#REF!</definedName>
    <definedName name="ATC_備考">[30]表紙!#REF!</definedName>
    <definedName name="AZ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Ａ見積代価表" hidden="1">{"'内訳書'!$A$1:$O$28"}</definedName>
    <definedName name="A人工">#REF!</definedName>
    <definedName name="A率">#REF!</definedName>
    <definedName name="b">#REF!</definedName>
    <definedName name="BA">#REF!</definedName>
    <definedName name="BB">#REF!</definedName>
    <definedName name="bbb">#REF!</definedName>
    <definedName name="ｂｂｂｂ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bhb" localSheetId="2">[31]東高校!#REF!</definedName>
    <definedName name="bhb">[20]東高校!#REF!</definedName>
    <definedName name="bhj" localSheetId="2">[32]東高校!#REF!</definedName>
    <definedName name="bhj">[33]東高校!#REF!</definedName>
    <definedName name="bhu" localSheetId="2">#REF!</definedName>
    <definedName name="bhu">#REF!</definedName>
    <definedName name="bji" localSheetId="2">[32]東高校!#REF!</definedName>
    <definedName name="bji">[33]東高校!#REF!</definedName>
    <definedName name="BJMU1__2_" localSheetId="2">#REF!</definedName>
    <definedName name="BJMU1__2_">#REF!</definedName>
    <definedName name="BJMU2__3_">#REF!</definedName>
    <definedName name="BMP__1_">#REF!</definedName>
    <definedName name="BUNEN">#REF!</definedName>
    <definedName name="BURES__5_">#REF!</definedName>
    <definedName name="B人工">#REF!</definedName>
    <definedName name="B率">#REF!</definedName>
    <definedName name="C.LIST_L" localSheetId="2">'[34]C.List_L'!$E$3:$X$43</definedName>
    <definedName name="C.LIST_L">'[35]C.List_L'!$E$3:$X$43</definedName>
    <definedName name="C.LIST_LL" localSheetId="2">'[36]C.List_L'!$E$3:$X$43</definedName>
    <definedName name="C.LIST_LL">'[37]C.List_L'!$E$3:$X$43</definedName>
    <definedName name="C.LIST_LLL" localSheetId="2">'[36]C.List_L'!$E$3:$X$43</definedName>
    <definedName name="C.LIST_LLL">'[37]C.List_L'!$E$3:$X$43</definedName>
    <definedName name="CASE">#REF!</definedName>
    <definedName name="ｃｃｃｃ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cel_HaisyuTitArea">#REF!,#REF!</definedName>
    <definedName name="cgr" localSheetId="2">#REF!</definedName>
    <definedName name="cgr">#REF!</definedName>
    <definedName name="cjdkdhf" localSheetId="2">[38]東高校!#REF!</definedName>
    <definedName name="cjdkdhf">[39]東高校!#REF!</definedName>
    <definedName name="CMPC__4_" localSheetId="2">#REF!</definedName>
    <definedName name="CMPC__4_">#REF!</definedName>
    <definedName name="COUNT">#REF!</definedName>
    <definedName name="_xlnm.Criteria" localSheetId="2">[40]東高校!#REF!</definedName>
    <definedName name="_xlnm.Criteria">[13]東高校!#REF!</definedName>
    <definedName name="Criteria_MI" localSheetId="2">#REF!</definedName>
    <definedName name="Criteria_MI">#REF!</definedName>
    <definedName name="Criteria1">[41]東高校!#REF!</definedName>
    <definedName name="cxfsf" localSheetId="2" hidden="1">{"'内訳書'!$A$1:$O$28"}</definedName>
    <definedName name="cxfsf" hidden="1">{"'内訳書'!$A$1:$O$28"}</definedName>
    <definedName name="C人工">#REF!</definedName>
    <definedName name="C率">#REF!</definedName>
    <definedName name="Ｄ">[42]改修内訳!#REF!</definedName>
    <definedName name="_xlnm.Database" localSheetId="1" hidden="1">[43]見積比較表!#REF!</definedName>
    <definedName name="_xlnm.Database" localSheetId="2" hidden="1">[44]見積比較表!#REF!</definedName>
    <definedName name="_xlnm.Database" hidden="1">[43]見積比較表!#REF!</definedName>
    <definedName name="Database_MI" localSheetId="2">#REF!</definedName>
    <definedName name="Database_MI">#REF!</definedName>
    <definedName name="date" localSheetId="2">[31]東高校!#REF!</definedName>
    <definedName name="date">[20]東高校!#REF!</definedName>
    <definedName name="datebase" localSheetId="2">[31]東高校!#REF!</definedName>
    <definedName name="datebase">[20]東高校!#REF!</definedName>
    <definedName name="dd" localSheetId="2" hidden="1">{"'内訳書'!$A$1:$O$28"}</definedName>
    <definedName name="dd" hidden="1">{"'内訳書'!$A$1:$O$28"}</definedName>
    <definedName name="ｄｄｄｄｄｄ">"#REF!"</definedName>
    <definedName name="dddddddd">"#REF!"</definedName>
    <definedName name="ddf">'[18]８正津川早着変更'!#REF!</definedName>
    <definedName name="deed" localSheetId="1" hidden="1">{"'内訳書'!$A$1:$O$28"}</definedName>
    <definedName name="deed" localSheetId="2" hidden="1">{"'内訳書'!$A$1:$O$28"}</definedName>
    <definedName name="deed" hidden="1">{"'内訳書'!$A$1:$O$28"}</definedName>
    <definedName name="deed1" localSheetId="1" hidden="1">{"'内訳書'!$A$1:$O$28"}</definedName>
    <definedName name="deed1" localSheetId="2" hidden="1">{"'内訳書'!$A$1:$O$28"}</definedName>
    <definedName name="deed1" hidden="1">{"'内訳書'!$A$1:$O$28"}</definedName>
    <definedName name="dfdf" hidden="1">{#N/A,#N/A,FALSE,"内訳"}</definedName>
    <definedName name="ｄｆｆｔ">#REF!,#REF!,#REF!,#REF!,#REF!,#REF!,#REF!,#REF!</definedName>
    <definedName name="do" hidden="1">{"'内訳書'!$A$1:$O$28"}</definedName>
    <definedName name="ｄｑ">#REF!</definedName>
    <definedName name="ｄｒｒｄ">#REF!</definedName>
    <definedName name="ｄｓｇｓｄｇ" localSheetId="1" hidden="1">#REF!</definedName>
    <definedName name="ｄｓｇｓｄｇ" localSheetId="2" hidden="1">#REF!</definedName>
    <definedName name="ｄｓｇｓｄｇ" hidden="1">#REF!</definedName>
    <definedName name="dum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D人工">#REF!</definedName>
    <definedName name="D率">#REF!</definedName>
    <definedName name="e">#REF!</definedName>
    <definedName name="ee" localSheetId="2" hidden="1">{"'内訳書'!$A$1:$O$28"}</definedName>
    <definedName name="ee" hidden="1">{"'内訳書'!$A$1:$O$28"}</definedName>
    <definedName name="END">#REF!</definedName>
    <definedName name="eqw">[45]見積比較表!#REF!</definedName>
    <definedName name="er">[46]強電複合!#REF!</definedName>
    <definedName name="eree" hidden="1">{#N/A,#N/A,FALSE,"内訳"}</definedName>
    <definedName name="ert">[47]強電複合!#REF!</definedName>
    <definedName name="ewd" hidden="1">{#N/A,#N/A,FALSE,"内訳"}</definedName>
    <definedName name="_xlnm.Extract" localSheetId="2">#REF!</definedName>
    <definedName name="_xlnm.Extract">[48]見積比較表!#REF!</definedName>
    <definedName name="Extract_MI">#REF!</definedName>
    <definedName name="f">#REF!</definedName>
    <definedName name="fasfas" localSheetId="1" hidden="1">'[49] 内訳'!#REF!</definedName>
    <definedName name="fasfas" hidden="1">'[49] 内訳'!#REF!</definedName>
    <definedName name="FAX">[50]見積依頼書!#REF!</definedName>
    <definedName name="FAX8.15" localSheetId="2">[51]東高校!#REF!</definedName>
    <definedName name="FAX8.15">[52]東高校!#REF!</definedName>
    <definedName name="fdfdfd" hidden="1">{#N/A,#N/A,FALSE,"内訳"}</definedName>
    <definedName name="fee">#REF!</definedName>
    <definedName name="ｆｆ" localSheetId="1" hidden="1">{"'内訳書'!$A$1:$O$28"}</definedName>
    <definedName name="ｆｆ" localSheetId="2" hidden="1">{"'内訳書'!$A$1:$O$28"}</definedName>
    <definedName name="ｆｆ" hidden="1">{"'内訳書'!$A$1:$O$28"}</definedName>
    <definedName name="FILE" localSheetId="2" hidden="1">#REF!</definedName>
    <definedName name="FILE" hidden="1">#REF!</definedName>
    <definedName name="FILL" localSheetId="1" hidden="1">#REF!</definedName>
    <definedName name="FILL" localSheetId="2" hidden="1">#REF!</definedName>
    <definedName name="FILL" hidden="1">#REF!</definedName>
    <definedName name="Fill2" localSheetId="1" hidden="1">'[2]#REF'!#REF!</definedName>
    <definedName name="Fill2" localSheetId="2" hidden="1">'[1]#REF'!#REF!</definedName>
    <definedName name="Fill2" hidden="1">'[2]#REF'!#REF!</definedName>
    <definedName name="fill3" localSheetId="1" hidden="1">'[2]#REF'!#REF!</definedName>
    <definedName name="fill3" hidden="1">#REF!</definedName>
    <definedName name="FIXED" localSheetId="2">#REF!</definedName>
    <definedName name="FIXED">#REF!</definedName>
    <definedName name="FMP__6_">#REF!</definedName>
    <definedName name="ｆｑｆｃ">#REF!</definedName>
    <definedName name="ｆｑｆｑ">'[53]内訳（水産）'!#REF!</definedName>
    <definedName name="ｆｑｆｑｆ">#REF!</definedName>
    <definedName name="FQP__7_">#REF!</definedName>
    <definedName name="ｆｑｑｆ">'[53]内訳（水産）'!#REF!</definedName>
    <definedName name="ｆｑｗｑ">[27]概算!#REF!</definedName>
    <definedName name="ｆｑふぇｑえｄ">'[29]内訳（水産）'!#REF!</definedName>
    <definedName name="fr" hidden="1">#REF!</definedName>
    <definedName name="ｆｓｆｓｄ">#REF!</definedName>
    <definedName name="ftgyh" hidden="1">{#N/A,#N/A,FALSE,"内訳"}</definedName>
    <definedName name="fty">#REF!</definedName>
    <definedName name="fujimoto" hidden="1">{"'内訳書'!$A$1:$O$28"}</definedName>
    <definedName name="fujimoto2" hidden="1">{"'内訳書'!$A$1:$O$28"}</definedName>
    <definedName name="fujimotok" hidden="1">{"'内訳書'!$A$1:$O$28"}</definedName>
    <definedName name="ｆｗｑ">[54]東高校!#REF!</definedName>
    <definedName name="ｆせｆ">#REF!</definedName>
    <definedName name="g" localSheetId="1" hidden="1">#REF!</definedName>
    <definedName name="G" localSheetId="2">[37]G.List_L!$E$3:$S$43</definedName>
    <definedName name="g" hidden="1">#REF!</definedName>
    <definedName name="G.LIST_L" localSheetId="2">[34]G.List_L!$E$3:$S$43</definedName>
    <definedName name="G.LIST_L">[35]G.List_L!$E$3:$S$43</definedName>
    <definedName name="G.LIST_LL" localSheetId="2">[36]G.List_L!$E$3:$S$43</definedName>
    <definedName name="G.LIST_LL">[37]G.List_L!$E$3:$S$43</definedName>
    <definedName name="G.LIST_LLL" localSheetId="2">[36]G.List_L!$E$3:$S$43</definedName>
    <definedName name="G.LIST_LLL">[37]G.List_L!$E$3:$S$43</definedName>
    <definedName name="gau" localSheetId="1" hidden="1">{"'内訳書'!$A$1:$O$28"}</definedName>
    <definedName name="gau" localSheetId="2" hidden="1">{"'内訳書'!$A$1:$O$28"}</definedName>
    <definedName name="gau" hidden="1">{"'内訳書'!$A$1:$O$28"}</definedName>
    <definedName name="ｇｆｄ" localSheetId="2">[55]東高校!#REF!</definedName>
    <definedName name="ｇｆｄ">[56]東高校!#REF!</definedName>
    <definedName name="ｇｆｄｆ" localSheetId="1" hidden="1">{"'内訳書'!$A$1:$O$28"}</definedName>
    <definedName name="ｇｆｄｆ" localSheetId="2" hidden="1">{"'内訳書'!$A$1:$O$28"}</definedName>
    <definedName name="ｇｆｄｆ" hidden="1">{"'内訳書'!$A$1:$O$28"}</definedName>
    <definedName name="ｇｇ">#REF!</definedName>
    <definedName name="ｇｈｄ">#REF!</definedName>
    <definedName name="ｇｈじゅｇ" localSheetId="1" hidden="1">{"'内訳書'!$A$1:$O$28"}</definedName>
    <definedName name="ｇｈじゅｇ" localSheetId="2" hidden="1">{"'内訳書'!$A$1:$O$28"}</definedName>
    <definedName name="ｇｈじゅｇ" hidden="1">{"'内訳書'!$A$1:$O$28"}</definedName>
    <definedName name="ＧれＧ">[57]柱脚C1!$A$1</definedName>
    <definedName name="h" localSheetId="1" hidden="1">#REF!</definedName>
    <definedName name="ｈ" localSheetId="2" hidden="1">#REF!</definedName>
    <definedName name="h" hidden="1">#REF!</definedName>
    <definedName name="H20." localSheetId="2">[58]石ヶ戸解体!$H$104</definedName>
    <definedName name="H20.">#REF!</definedName>
    <definedName name="H21." localSheetId="2">#REF!</definedName>
    <definedName name="H21.">#REF!</definedName>
    <definedName name="H7大内" hidden="1">{#N/A,#N/A,TRUE,"本工事費内訳表";#N/A,#N/A,TRUE,"A";#N/A,#N/A,TRUE,"B"}</definedName>
    <definedName name="harftg" hidden="1">#REF!</definedName>
    <definedName name="HARITAN_">#REF!</definedName>
    <definedName name="HASIRATAN">#REF!</definedName>
    <definedName name="hbg" localSheetId="2">'[59]内訳(大間)'!#REF!</definedName>
    <definedName name="hbg">'[60]内訳(大間)'!#REF!</definedName>
    <definedName name="HD" localSheetId="2" hidden="1">#REF!</definedName>
    <definedName name="HD" hidden="1">#REF!</definedName>
    <definedName name="he" hidden="1">#REF!</definedName>
    <definedName name="hei">#REF!</definedName>
    <definedName name="HEIQ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hfghf" localSheetId="1" hidden="1">{"'内訳書'!$A$1:$O$28"}</definedName>
    <definedName name="hfghf" localSheetId="2" hidden="1">{"'内訳書'!$A$1:$O$28"}</definedName>
    <definedName name="hfghf" hidden="1">{"'内訳書'!$A$1:$O$28"}</definedName>
    <definedName name="hgf">#REF!</definedName>
    <definedName name="ｈｇｇｔ」」「">#REF!</definedName>
    <definedName name="hghgf" localSheetId="1" hidden="1">{"'内訳書'!$A$1:$O$28"}</definedName>
    <definedName name="hghgf" localSheetId="2" hidden="1">{"'内訳書'!$A$1:$O$28"}</definedName>
    <definedName name="hghgf" hidden="1">{"'内訳書'!$A$1:$O$28"}</definedName>
    <definedName name="ｈｈ" localSheetId="1" hidden="1">{"'内訳書'!$A$1:$O$28"}</definedName>
    <definedName name="ｈｈ" localSheetId="2" hidden="1">{"'内訳書'!$A$1:$O$28"}</definedName>
    <definedName name="ｈｈ" hidden="1">{"'内訳書'!$A$1:$O$28"}</definedName>
    <definedName name="hhg" localSheetId="1" hidden="1">{"'内訳書'!$A$1:$O$28"}</definedName>
    <definedName name="hhg" localSheetId="2" hidden="1">{"'内訳書'!$A$1:$O$28"}</definedName>
    <definedName name="hhg" hidden="1">{"'内訳書'!$A$1:$O$28"}</definedName>
    <definedName name="hikaku">#REF!</definedName>
    <definedName name="HINICHI">#REF!</definedName>
    <definedName name="HJKL" hidden="1">{"'内訳書'!$A$1:$O$28"}</definedName>
    <definedName name="HONN" localSheetId="1" hidden="1">{"'内訳書'!$A$1:$O$28"}</definedName>
    <definedName name="HONN" hidden="1">{"'内訳書'!$A$1:$O$28"}</definedName>
    <definedName name="ｈｒｄ" localSheetId="1" hidden="1">#REF!</definedName>
    <definedName name="ｈｒｄ" localSheetId="2" hidden="1">#REF!</definedName>
    <definedName name="ｈｒｄ" hidden="1">#REF!</definedName>
    <definedName name="HROUND">[0]!HROUND</definedName>
    <definedName name="ｈｒｔｈｒ">#REF!</definedName>
    <definedName name="ｈｓ">[61]内訳!#REF!</definedName>
    <definedName name="ｈｓｔ">[62]改修内訳!#REF!</definedName>
    <definedName name="Ht" localSheetId="2" hidden="1">{"'内訳書'!$A$1:$O$28"}</definedName>
    <definedName name="Ht" hidden="1">{"'内訳書'!$A$1:$O$28"}</definedName>
    <definedName name="HTM" hidden="1">{"'内訳書'!$A$1:$O$28"}</definedName>
    <definedName name="HTM_Control" localSheetId="2" hidden="1">{"'内訳書'!$A$1:$O$28"}</definedName>
    <definedName name="HTM_Control" hidden="1">{"'内訳書'!$A$1:$O$28"}</definedName>
    <definedName name="HTML_CodePage" hidden="1">932</definedName>
    <definedName name="HTML_Control" localSheetId="0" hidden="1">{"'内訳書'!$A$1:$O$28"}</definedName>
    <definedName name="HTML_Control" localSheetId="1" hidden="1">{"'内訳書'!$A$1:$O$28"}</definedName>
    <definedName name="HTML_Control" localSheetId="2" hidden="1">{"'内訳書'!$A$1:$O$28"}</definedName>
    <definedName name="HTML_Control" hidden="1">{"'内訳書'!$A$1:$O$28"}</definedName>
    <definedName name="HTML_Control_2" localSheetId="2" hidden="1">{"'内訳書'!$A$1:$O$28"}</definedName>
    <definedName name="HTML_Control_2" hidden="1">{"'内訳書'!$A$1:$O$28"}</definedName>
    <definedName name="HTML_Description" hidden="1">""</definedName>
    <definedName name="HTML_Email" hidden="1">""</definedName>
    <definedName name="HTML_Header" hidden="1">"内訳書"</definedName>
    <definedName name="HTML_LastUpdate" hidden="1">"98/12/22"</definedName>
    <definedName name="HTML_LineAfter" hidden="1">FALSE</definedName>
    <definedName name="HTML_LineBefore" hidden="1">FALSE</definedName>
    <definedName name="HTML_Name" hidden="1">"隅　貴弘"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"ﾊﾞｲｵﾊｻﾞｰﾄﾞ内訳書"</definedName>
    <definedName name="HU" hidden="1">#REF!</definedName>
    <definedName name="hyousi" localSheetId="2">[63]拾い書!#REF!</definedName>
    <definedName name="hyousi">[63]拾い書!#REF!</definedName>
    <definedName name="ｈぎぎ" localSheetId="1" hidden="1">{"'内訳書'!$A$1:$O$28"}</definedName>
    <definedName name="ｈぎぎ" localSheetId="2" hidden="1">{"'内訳書'!$A$1:$O$28"}</definedName>
    <definedName name="ｈぎぎ" hidden="1">{"'内訳書'!$A$1:$O$28"}</definedName>
    <definedName name="ｈっだｓ">'[53]内訳（水産）'!#REF!</definedName>
    <definedName name="i">#REF!</definedName>
    <definedName name="j" localSheetId="1" hidden="1">#REF!</definedName>
    <definedName name="j" hidden="1">#REF!</definedName>
    <definedName name="ｊｈｇ" localSheetId="2">[55]東高校!#REF!</definedName>
    <definedName name="ｊｈｇ">[56]東高校!#REF!</definedName>
    <definedName name="jhkh" localSheetId="1" hidden="1">{"'内訳書'!$A$1:$O$28"}</definedName>
    <definedName name="jhkh" localSheetId="2" hidden="1">{"'内訳書'!$A$1:$O$28"}</definedName>
    <definedName name="jhkh" hidden="1">{"'内訳書'!$A$1:$O$28"}</definedName>
    <definedName name="jiji" localSheetId="2">'[28]内訳（水産）'!#REF!</definedName>
    <definedName name="jiji">'[29]内訳（水産）'!#REF!</definedName>
    <definedName name="jin" localSheetId="2" hidden="1">#REF!</definedName>
    <definedName name="jin" hidden="1">#REF!</definedName>
    <definedName name="ｊｊ" localSheetId="1" hidden="1">{"'内訳書'!$A$1:$O$28"}</definedName>
    <definedName name="jj" localSheetId="2">#REF!</definedName>
    <definedName name="ｊｊ" hidden="1">{"'内訳書'!$A$1:$O$28"}</definedName>
    <definedName name="ｊｔｒｈｔ">[64]石ヶ戸解体!#REF!</definedName>
    <definedName name="jui" hidden="1">#REF!</definedName>
    <definedName name="JUNBI">#REF!</definedName>
    <definedName name="ｊｙ">#REF!</definedName>
    <definedName name="Ｋ" localSheetId="2">[65]東高校!#REF!</definedName>
    <definedName name="Ｋ">[66]東高校!#REF!</definedName>
    <definedName name="ka" localSheetId="2" hidden="1">#REF!</definedName>
    <definedName name="ka" hidden="1">#REF!</definedName>
    <definedName name="KaitaiDataArea">#REF!,#REF!</definedName>
    <definedName name="KaitaiDataArea2">#REF!,#REF!,#REF!</definedName>
    <definedName name="kajjsudhd" localSheetId="2">[67]強電複合!#REF!</definedName>
    <definedName name="kajjsudhd">[68]強電複合!#REF!</definedName>
    <definedName name="KAKE">#REF!</definedName>
    <definedName name="KASETU">#REF!</definedName>
    <definedName name="KE_SINGU">#REF!</definedName>
    <definedName name="keisan5">"オプション 5"</definedName>
    <definedName name="keisan6">"オプション 6"</definedName>
    <definedName name="keisan7">"オプション 7"</definedName>
    <definedName name="kenn">[69]東高校!#REF!</definedName>
    <definedName name="khj" localSheetId="1" hidden="1">{"'内訳書'!$A$1:$O$28"}</definedName>
    <definedName name="khj" localSheetId="2" hidden="1">{"'内訳書'!$A$1:$O$28"}</definedName>
    <definedName name="khj" hidden="1">{"'内訳書'!$A$1:$O$28"}</definedName>
    <definedName name="ki" hidden="1">#REF!</definedName>
    <definedName name="kij">#REF!</definedName>
    <definedName name="KIKAI">#REF!</definedName>
    <definedName name="KIO" hidden="1">#REF!</definedName>
    <definedName name="kk" localSheetId="2">#REF!</definedName>
    <definedName name="kk" hidden="1">{"'内訳書'!$A$1:$O$28"}</definedName>
    <definedName name="ｋｋｊｋｊｊｋ」」」" localSheetId="1" hidden="1">{"'内訳書'!$A$1:$O$28"}</definedName>
    <definedName name="ｋｋｊｋｊｊｋ」」」" localSheetId="2" hidden="1">{"'内訳書'!$A$1:$O$28"}</definedName>
    <definedName name="ｋｋｊｋｊｊｋ」」」" hidden="1">{"'内訳書'!$A$1:$O$28"}</definedName>
    <definedName name="ｋｋｋ">#REF!</definedName>
    <definedName name="kl" localSheetId="1" hidden="1">'[70] 内訳'!#REF!</definedName>
    <definedName name="kl" hidden="1">'[70] 内訳'!#REF!</definedName>
    <definedName name="klo" localSheetId="1" hidden="1">{"'内訳書'!$A$1:$O$28"}</definedName>
    <definedName name="klo" localSheetId="2" hidden="1">{"'内訳書'!$A$1:$O$28"}</definedName>
    <definedName name="klo" hidden="1">{"'内訳書'!$A$1:$O$28"}</definedName>
    <definedName name="koeda" localSheetId="2">'[71]#REF'!#REF!</definedName>
    <definedName name="koeda">'[72]#REF'!#REF!</definedName>
    <definedName name="kon" localSheetId="2">#REF!</definedName>
    <definedName name="kon">#REF!</definedName>
    <definedName name="KONKYO">#REF!</definedName>
    <definedName name="kueiruy" localSheetId="2">'[73]内訳（水産）'!#REF!</definedName>
    <definedName name="kueiruy">'[53]内訳（水産）'!#REF!</definedName>
    <definedName name="KUSSAKU">#REF!</definedName>
    <definedName name="ｋつｈ">[6]東高校!#REF!</definedName>
    <definedName name="l" localSheetId="1" hidden="1">'[2]#REF'!#REF!</definedName>
    <definedName name="l" localSheetId="2">#REF!</definedName>
    <definedName name="l" hidden="1">#REF!</definedName>
    <definedName name="LASTP2" localSheetId="2">[74]!LASTP2</definedName>
    <definedName name="LASTP2">[74]!LASTP2</definedName>
    <definedName name="limcount" hidden="1">1</definedName>
    <definedName name="liskod" hidden="1">#REF!</definedName>
    <definedName name="lk" localSheetId="2">#REF!</definedName>
    <definedName name="lk">#REF!</definedName>
    <definedName name="lkj" localSheetId="2">[75]東高校!#REF!</definedName>
    <definedName name="lkj">[76]東高校!#REF!</definedName>
    <definedName name="ｌｌ">#REF!</definedName>
    <definedName name="ｌｌｌｌ」」">#REF!</definedName>
    <definedName name="lm" hidden="1">#REF!</definedName>
    <definedName name="ｌｐ" localSheetId="2">[77]東高校!#REF!</definedName>
    <definedName name="ｌｐ">[54]東高校!#REF!</definedName>
    <definedName name="m">#REF!</definedName>
    <definedName name="MENU1" localSheetId="2">#REF!</definedName>
    <definedName name="MENU1">#REF!</definedName>
    <definedName name="MENU2">#REF!</definedName>
    <definedName name="MENU3">#REF!</definedName>
    <definedName name="MENU4">#REF!</definedName>
    <definedName name="MF___8_">#REF!</definedName>
    <definedName name="mimi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mjn" localSheetId="2">[32]東高校!#REF!</definedName>
    <definedName name="mjn">[33]東高校!#REF!</definedName>
    <definedName name="mkj" localSheetId="2">[75]東高校!#REF!</definedName>
    <definedName name="mkj">[76]東高校!#REF!</definedName>
    <definedName name="mko" localSheetId="2">[32]東高校!#REF!</definedName>
    <definedName name="mko">[33]東高校!#REF!</definedName>
    <definedName name="mlo" localSheetId="2">#REF!</definedName>
    <definedName name="mlo">#REF!</definedName>
    <definedName name="mmmmmmmmmmmmmmm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mmmmmmmmmmmmmmmmmmmmm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mnb" localSheetId="2">[32]東高校!#REF!</definedName>
    <definedName name="mnb">[33]東高校!#REF!</definedName>
    <definedName name="mo" localSheetId="2">#REF!</definedName>
    <definedName name="mo">#REF!</definedName>
    <definedName name="n" localSheetId="2" hidden="1">#REF!</definedName>
    <definedName name="n">[78]強電複合!#REF!</definedName>
    <definedName name="naisou" hidden="1">{"'内訳書'!$A$1:$O$28"}</definedName>
    <definedName name="NAME">#REF!</definedName>
    <definedName name="nbv">#REF!</definedName>
    <definedName name="ND">#REF!</definedName>
    <definedName name="NEW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nhy" hidden="1">#REF!</definedName>
    <definedName name="NLIST">#REF!</definedName>
    <definedName name="NM">#REF!</definedName>
    <definedName name="nmb" localSheetId="2">[55]東高校!#REF!</definedName>
    <definedName name="nmb">[56]東高校!#REF!</definedName>
    <definedName name="NMD">#REF!</definedName>
    <definedName name="NN">#REF!</definedName>
    <definedName name="NO">#REF!</definedName>
    <definedName name="NO.1">#REF!</definedName>
    <definedName name="NO.2">#REF!</definedName>
    <definedName name="NO5立坑入力" hidden="1">{#N/A,#N/A,FALSE,"積算根拠";#N/A,#N/A,FALSE,"数量計算書";#N/A,#N/A,FALSE,"集計表";#N/A,#N/A,FALSE,"Sheet3"}</definedName>
    <definedName name="NYUURYOKU">#REF!</definedName>
    <definedName name="OD低率">#REF!</definedName>
    <definedName name="OI">#REF!</definedName>
    <definedName name="oihpo" localSheetId="2" hidden="1">{"'内訳書'!$A$1:$O$28"}</definedName>
    <definedName name="oihpo" hidden="1">{"'内訳書'!$A$1:$O$28"}</definedName>
    <definedName name="OOOOOO" hidden="1">{"'内訳書'!$A$1:$O$28"}</definedName>
    <definedName name="ou">#REF!</definedName>
    <definedName name="ouu">#REF!</definedName>
    <definedName name="P" localSheetId="2">[79]建築工事内訳!#REF!</definedName>
    <definedName name="P">[80]建築工事内訳!#REF!</definedName>
    <definedName name="P_1">#REF!</definedName>
    <definedName name="P_2">#REF!</definedName>
    <definedName name="P0">#REF!</definedName>
    <definedName name="P1_">#REF!</definedName>
    <definedName name="PAGEBREAK">#REF!</definedName>
    <definedName name="PAZI">#REF!</definedName>
    <definedName name="pento">#REF!</definedName>
    <definedName name="PIPE">#REF!</definedName>
    <definedName name="PKAKAKU">#REF!</definedName>
    <definedName name="ｐｌ">#REF!</definedName>
    <definedName name="PLEN">#REF!</definedName>
    <definedName name="ｐｌｈｌｒｔ">[46]強電複合!#REF!</definedName>
    <definedName name="ｐｌｋ" localSheetId="2">[55]東高校!#REF!</definedName>
    <definedName name="ｐｌｋ">[56]東高校!#REF!</definedName>
    <definedName name="poi" hidden="1">#REF!</definedName>
    <definedName name="ｐｏｋ" hidden="1">#REF!</definedName>
    <definedName name="ＰＰ" localSheetId="1" hidden="1">{"'内訳書'!$A$1:$O$28"}</definedName>
    <definedName name="ＰＰ" localSheetId="2" hidden="1">{"'内訳書'!$A$1:$O$28"}</definedName>
    <definedName name="ＰＰ" hidden="1">{"'内訳書'!$A$1:$O$28"}</definedName>
    <definedName name="ｐｐｐ">#REF!</definedName>
    <definedName name="ｐｐｐぉお">#REF!</definedName>
    <definedName name="pri" localSheetId="2">[81]強電複合!#REF!</definedName>
    <definedName name="pri">[82]強電複合!#REF!</definedName>
    <definedName name="print" localSheetId="2">[81]強電複合!#REF!</definedName>
    <definedName name="print">[83]内訳書!$A$1:$IV$2</definedName>
    <definedName name="_xlnm.Print_Area" localSheetId="0">共通費!$A$1:$M$80</definedName>
    <definedName name="_xlnm.Print_Area" localSheetId="1">'直接工事費（電気）'!$A$1:$H$25</definedName>
    <definedName name="_xlnm.Print_Area" localSheetId="2">内訳書!$A$1:$M$106</definedName>
    <definedName name="_xlnm.Print_Area">#REF!</definedName>
    <definedName name="Print_Area_MI" localSheetId="2">#REF!</definedName>
    <definedName name="Print_Area_MI">#REF!</definedName>
    <definedName name="PRINT_AREA_MI1" localSheetId="2">#REF!</definedName>
    <definedName name="PRINT_AREA_MI1">#REF!</definedName>
    <definedName name="Print_Area1">#REF!</definedName>
    <definedName name="Print_Area2">#REF!</definedName>
    <definedName name="Print_Area根拠">#REF!</definedName>
    <definedName name="Print_Area単価">#REF!</definedName>
    <definedName name="Print_Title">#REF!</definedName>
    <definedName name="_xlnm.Print_Titles" localSheetId="0">共通費!$1:$2</definedName>
    <definedName name="_xlnm.Print_Titles" localSheetId="1">'直接工事費（電気）'!$1:$1</definedName>
    <definedName name="_xlnm.Print_Titles" localSheetId="2">内訳書!$1:$2</definedName>
    <definedName name="_xlnm.Print_Titles">#REF!</definedName>
    <definedName name="PRINT_TITLES_MI">#REF!</definedName>
    <definedName name="PRINT_TITLES_MI1">#REF!</definedName>
    <definedName name="print_Titles1">#REF!</definedName>
    <definedName name="Print_Titles2">'[1]#REF'!$A$1:$IV$2</definedName>
    <definedName name="q" localSheetId="2" hidden="1">#REF!</definedName>
    <definedName name="q" hidden="1">#REF!</definedName>
    <definedName name="ｑｆｑ">[84]東高校!#REF!</definedName>
    <definedName name="ｑｆｑｆ">[85]東高校!#REF!</definedName>
    <definedName name="ｑｆｑｆｑｆ">[86]拾い書!#REF!</definedName>
    <definedName name="ｑｆｑふぇ">[87]東高校!#REF!</definedName>
    <definedName name="qo" hidden="1">#REF!</definedName>
    <definedName name="ｑｗ">#REF!</definedName>
    <definedName name="qwe" localSheetId="2">'[28]内訳（水産）'!#REF!</definedName>
    <definedName name="qwe">'[29]内訳（水産）'!#REF!</definedName>
    <definedName name="qwer" hidden="1">{#N/A,#N/A,FALSE,"内訳"}</definedName>
    <definedName name="ｑっｆｑｆ">[88]石ヶ戸解体!#REF!</definedName>
    <definedName name="ｑっっｄｑ">[85]東高校!#REF!</definedName>
    <definedName name="ｑっふぇｄ">#REF!</definedName>
    <definedName name="raina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RCMC__15_">#REF!</definedName>
    <definedName name="RCMC2__18_">#REF!</definedName>
    <definedName name="ｒｄｔｆｇｔ">#REF!</definedName>
    <definedName name="re" hidden="1">#REF!</definedName>
    <definedName name="Record5">[0]!Record5</definedName>
    <definedName name="_xlnm.Recorder">#REF!</definedName>
    <definedName name="rere" hidden="1">{#N/A,#N/A,FALSE,"内訳"}</definedName>
    <definedName name="ｒｆｄ" localSheetId="1" hidden="1">{"'内訳書'!$A$1:$O$28"}</definedName>
    <definedName name="ｒｆｄ" localSheetId="2" hidden="1">{"'内訳書'!$A$1:$O$28"}</definedName>
    <definedName name="ｒｆｄ" hidden="1">{"'内訳書'!$A$1:$O$28"}</definedName>
    <definedName name="ｒｇｇｈｓｒｈｓｒ" localSheetId="1" hidden="1">{"'内訳書'!$A$1:$O$28"}</definedName>
    <definedName name="ｒｇｇｈｓｒｈｓｒ" localSheetId="2" hidden="1">{"'内訳書'!$A$1:$O$28"}</definedName>
    <definedName name="ｒｇｇｈｓｒｈｓｒ" hidden="1">{"'内訳書'!$A$1:$O$28"}</definedName>
    <definedName name="ri" hidden="1">#REF!</definedName>
    <definedName name="RND_?___BRANCH_\D">#REF!</definedName>
    <definedName name="RND_?___BRANCH_\s">#REF!</definedName>
    <definedName name="ROMUHI">#REF!</definedName>
    <definedName name="RR" hidden="1">{#N/A,#N/A,TRUE,"本工事費内訳表";#N/A,#N/A,TRUE,"A";#N/A,#N/A,TRUE,"B"}</definedName>
    <definedName name="ｒｒ」">#REF!</definedName>
    <definedName name="rty" localSheetId="2">'[28]内訳（水産）'!#REF!</definedName>
    <definedName name="rty">'[29]内訳（水産）'!#REF!</definedName>
    <definedName name="ｒうぇ">[89]強電複合!#REF!</definedName>
    <definedName name="ｒっｗ">#REF!</definedName>
    <definedName name="ｒふ７え">[90]強電複合!#REF!</definedName>
    <definedName name="s" localSheetId="2" hidden="1">#REF!</definedName>
    <definedName name="s" hidden="1">#REF!</definedName>
    <definedName name="S17K10M10">#REF!</definedName>
    <definedName name="S17K11M9">#REF!</definedName>
    <definedName name="S17K12M4">#REF!</definedName>
    <definedName name="S17K13M7">#REF!</definedName>
    <definedName name="S17K14M4">#REF!</definedName>
    <definedName name="S17K15M13">#REF!</definedName>
    <definedName name="S17K16M0">#REF!</definedName>
    <definedName name="S17K4M16">#REF!</definedName>
    <definedName name="S17K5M7">#REF!</definedName>
    <definedName name="S17K6M7">#REF!</definedName>
    <definedName name="S17K7M9">#REF!</definedName>
    <definedName name="S17K8M21">#REF!</definedName>
    <definedName name="S17K9M10">#REF!</definedName>
    <definedName name="S18K2M115" localSheetId="2">[91]建築工事!#REF!</definedName>
    <definedName name="S18K2M115">[92]建築工事!#REF!</definedName>
    <definedName name="S18K2M140" localSheetId="2">[91]建築工事!#REF!</definedName>
    <definedName name="S18K2M140">[92]建築工事!#REF!</definedName>
    <definedName name="S18K43M7">[91]建築工事!#REF!</definedName>
    <definedName name="S19K12M0" localSheetId="2">#REF!</definedName>
    <definedName name="S19K12M0">#REF!</definedName>
    <definedName name="S19K14M19">#REF!</definedName>
    <definedName name="S19K15M24">#REF!</definedName>
    <definedName name="S19K16M103">#REF!</definedName>
    <definedName name="S19K16M133">#REF!</definedName>
    <definedName name="S19K16M51">#REF!</definedName>
    <definedName name="S19K17M23">#REF!</definedName>
    <definedName name="S19K18M2">#REF!</definedName>
    <definedName name="S19K19M16">#REF!</definedName>
    <definedName name="S19K2M125">#REF!</definedName>
    <definedName name="S19K2M149">#REF!</definedName>
    <definedName name="S19K2M150">#REF!</definedName>
    <definedName name="S19K3M100">#REF!</definedName>
    <definedName name="S19K3M85">#REF!</definedName>
    <definedName name="S19K3M99">#REF!</definedName>
    <definedName name="S19K4M19">#REF!</definedName>
    <definedName name="S20K10M30">#REF!</definedName>
    <definedName name="S20K11M5">#REF!</definedName>
    <definedName name="S20K12M35">#REF!</definedName>
    <definedName name="S20K2M24">#REF!</definedName>
    <definedName name="S20K3M35">#REF!</definedName>
    <definedName name="S20K4M23">#REF!</definedName>
    <definedName name="S20K7M31">#REF!</definedName>
    <definedName name="S20K9M0">#REF!</definedName>
    <definedName name="S21K2M23">#REF!</definedName>
    <definedName name="S21K3M28">#REF!</definedName>
    <definedName name="S21K5M21">#REF!</definedName>
    <definedName name="S21K6M22">#REF!</definedName>
    <definedName name="S21K7M0">#REF!</definedName>
    <definedName name="S21K8M26">#REF!</definedName>
    <definedName name="saas" localSheetId="1" hidden="1">{"'内訳書'!$A$1:$O$28"}</definedName>
    <definedName name="saas" localSheetId="2" hidden="1">{"'内訳書'!$A$1:$O$28"}</definedName>
    <definedName name="saas" hidden="1">{"'内訳書'!$A$1:$O$28"}</definedName>
    <definedName name="sada" localSheetId="1" hidden="1">{"'内訳書'!$A$1:$O$28"}</definedName>
    <definedName name="sada" localSheetId="2" hidden="1">{"'内訳書'!$A$1:$O$28"}</definedName>
    <definedName name="sada" hidden="1">{"'内訳書'!$A$1:$O$28"}</definedName>
    <definedName name="SAKUSEI">#REF!</definedName>
    <definedName name="sann" localSheetId="2" hidden="1">[93]総括表!$N$532:$N$1198</definedName>
    <definedName name="sann" hidden="1">[94]総括表!$N$532:$N$1198</definedName>
    <definedName name="sasaki" localSheetId="1" hidden="1">#REF!</definedName>
    <definedName name="sasaki" localSheetId="2" hidden="1">#REF!</definedName>
    <definedName name="sasaki" hidden="1">#REF!</definedName>
    <definedName name="sdas" hidden="1">{#N/A,#N/A,FALSE,"内訳"}</definedName>
    <definedName name="SDATE">#REF!</definedName>
    <definedName name="SDGDJ" localSheetId="2" hidden="1">#REF!</definedName>
    <definedName name="SDGDJ" hidden="1">#REF!</definedName>
    <definedName name="sencount" hidden="1">1</definedName>
    <definedName name="sep">[0]!sep</definedName>
    <definedName name="ｓｈ">[64]石ヶ戸解体!#REF!</definedName>
    <definedName name="Sheet1__2_" localSheetId="2">#REF!</definedName>
    <definedName name="Sheet1__2_">#REF!</definedName>
    <definedName name="ShtAddrData">#REF!,#REF!,#REF!,#REF!,#REF!,#REF!</definedName>
    <definedName name="shtItenHenHKData">#REF!,#REF!,#REF!,#REF!,#REF!,#REF!,#REF!,#REF!,#REF!</definedName>
    <definedName name="shtItenHenHKData_H14">#REF!,#REF!,#REF!,#REF!,#REF!</definedName>
    <definedName name="shtItenHenHMData">#REF!,#REF!,#REF!,#REF!,#REF!,#REF!,#REF!,#REF!</definedName>
    <definedName name="shtItenHenHMData_H14">#REF!,#REF!,#REF!,#REF!,#REF!,#REF!,#REF!</definedName>
    <definedName name="shtItenHenMkData">#REF!,#REF!,#REF!,#REF!,#REF!,#REF!</definedName>
    <definedName name="shtItenHenMKData_H14">#REF!,#REF!,#REF!,#REF!,#REF!</definedName>
    <definedName name="ShtSyoKeiHenData">#REF!,#REF!</definedName>
    <definedName name="SHYOJI">#REF!</definedName>
    <definedName name="SIRYO">#REF!</definedName>
    <definedName name="SIRYO2">#REF!</definedName>
    <definedName name="SIRYON">#REF!</definedName>
    <definedName name="SIRYON2">#REF!</definedName>
    <definedName name="SLIT_SEC">[95]参照データ!$I$55</definedName>
    <definedName name="SNAME">#REF!</definedName>
    <definedName name="SONOTA" localSheetId="2">#REF!</definedName>
    <definedName name="SONOTA">#REF!</definedName>
    <definedName name="Sort2" localSheetId="2" hidden="1">'[1]#REF'!$A$642:$N$1308</definedName>
    <definedName name="Sort2" hidden="1">'[2]#REF'!$A$642:$N$1308</definedName>
    <definedName name="SRCMC__16_" localSheetId="2">#REF!</definedName>
    <definedName name="SRCMC__16_">#REF!</definedName>
    <definedName name="SRCMC2__17_">#REF!</definedName>
    <definedName name="ss" localSheetId="2">'[18]８正津川早着変更'!#REF!</definedName>
    <definedName name="ss">'[96]８正津川早着変更'!#REF!</definedName>
    <definedName name="ssaa" hidden="1">#REF!</definedName>
    <definedName name="SSK">#REF!</definedName>
    <definedName name="SSSD" hidden="1">{"'内訳書'!$A$1:$O$28"}</definedName>
    <definedName name="ｓｓｓｓｓｓｓｓ">"#REF!"</definedName>
    <definedName name="sssssssssss">"#REF!"</definedName>
    <definedName name="START">#REF!</definedName>
    <definedName name="START_1">#REF!</definedName>
    <definedName name="START_2">#REF!</definedName>
    <definedName name="START_3">#REF!</definedName>
    <definedName name="syobun" localSheetId="2">[97]改修内訳!#REF!</definedName>
    <definedName name="syobun">[98]改修内訳!#REF!</definedName>
    <definedName name="SYUONN">#REF!</definedName>
    <definedName name="t" localSheetId="2">#REF!</definedName>
    <definedName name="t">#REF!</definedName>
    <definedName name="TAIKA">#REF!</definedName>
    <definedName name="TAISIN">#REF!</definedName>
    <definedName name="TANKA">#REF!</definedName>
    <definedName name="TANKA01">#REF!</definedName>
    <definedName name="tate" hidden="1">{#N/A,#N/A,FALSE,"積算根拠";#N/A,#N/A,FALSE,"数量計算書";#N/A,#N/A,FALSE,"集計表";#N/A,#N/A,FALSE,"Sheet3"}</definedName>
    <definedName name="TC1__12_">#REF!</definedName>
    <definedName name="TC2__13_">#REF!</definedName>
    <definedName name="TC3__14_">#REF!</definedName>
    <definedName name="TE">#REF!</definedName>
    <definedName name="test1">"#REF!"</definedName>
    <definedName name="test2">"#REF!"</definedName>
    <definedName name="test3">"#REF!"</definedName>
    <definedName name="test4">"#REF!"</definedName>
    <definedName name="test5">"#REF!"</definedName>
    <definedName name="tesut3">"#REF!"</definedName>
    <definedName name="tfd">#REF!</definedName>
    <definedName name="TG1__9_">#REF!</definedName>
    <definedName name="TG2__10_">#REF!</definedName>
    <definedName name="TG3__11_">#REF!</definedName>
    <definedName name="ｔｇっっっｔ">#REF!</definedName>
    <definedName name="ｔｑ２２">[6]東高校!#REF!</definedName>
    <definedName name="ｔｑうぇあ" localSheetId="2">[99]!LASTP2</definedName>
    <definedName name="ｔｑうぇあ">[99]!LASTP2</definedName>
    <definedName name="tre" localSheetId="2">[32]東高校!#REF!</definedName>
    <definedName name="tre">[33]東高校!#REF!</definedName>
    <definedName name="ttt" localSheetId="2">[100]強電複合!#REF!</definedName>
    <definedName name="ttt">[101]強電複合!#REF!</definedName>
    <definedName name="tu" hidden="1">#REF!</definedName>
    <definedName name="tuki" localSheetId="2">#REF!</definedName>
    <definedName name="tuki">#REF!</definedName>
    <definedName name="tyesur6">"#REF!"</definedName>
    <definedName name="tyhg" localSheetId="2">[32]東高校!#REF!</definedName>
    <definedName name="tyhg">[33]東高校!#REF!</definedName>
    <definedName name="ｔｙｈｙ" localSheetId="2">#REF!</definedName>
    <definedName name="ｔｙｈｙ">#REF!</definedName>
    <definedName name="UB">#REF!</definedName>
    <definedName name="uhygfuy">[102]内訳!#REF!</definedName>
    <definedName name="ukj" localSheetId="2">[32]東高校!#REF!</definedName>
    <definedName name="ukj">[33]東高校!#REF!</definedName>
    <definedName name="Ｖ">[0]!Ｖ</definedName>
    <definedName name="vdsfd" localSheetId="1" hidden="1">'[70] 内訳'!#REF!</definedName>
    <definedName name="vdsfd" hidden="1">'[70] 内訳'!#REF!</definedName>
    <definedName name="ｖｇｆｄさ" localSheetId="2">[103]東高校!#REF!</definedName>
    <definedName name="ｖｇｆｄさ">[104]東高校!#REF!</definedName>
    <definedName name="ｖｈｈ" hidden="1">{"'内訳書'!$A$1:$O$28"}</definedName>
    <definedName name="vhj">#REF!</definedName>
    <definedName name="vuu">#REF!</definedName>
    <definedName name="w">#REF!</definedName>
    <definedName name="wert" hidden="1">{#N/A,#N/A,FALSE,"内訳"}</definedName>
    <definedName name="WMU___19_">#REF!</definedName>
    <definedName name="ｗｒ３３３">[7]強電複合!#REF!</definedName>
    <definedName name="wrn.Ｂ５用紙." hidden="1">{#N/A,#N/A,FALSE,"積算根拠";#N/A,#N/A,FALSE,"数量計算書";#N/A,#N/A,FALSE,"集計表";#N/A,#N/A,FALSE,"Sheet3"}</definedName>
    <definedName name="wrn.test." hidden="1">{"dum",#N/A,FALSE,"法面";"dum2",#N/A,FALSE,"法面"}</definedName>
    <definedName name="wrn.レポート." hidden="1">{#N/A,#N/A,FALSE,"内訳"}</definedName>
    <definedName name="wrn.多摩数量計算書.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wrn.保津積算." hidden="1">{#N/A,#N/A,TRUE,"本工事費内訳表";#N/A,#N/A,TRUE,"A";#N/A,#N/A,TRUE,"B"}</definedName>
    <definedName name="wrt" hidden="1">{#N/A,#N/A,FALSE,"内訳"}</definedName>
    <definedName name="ww" localSheetId="1" hidden="1">{"'内訳書'!$A$1:$O$28"}</definedName>
    <definedName name="ww" localSheetId="2" hidden="1">{"'内訳書'!$A$1:$O$28"}</definedName>
    <definedName name="ww" hidden="1">{"'内訳書'!$A$1:$O$28"}</definedName>
    <definedName name="x" localSheetId="1" hidden="1">#REF!</definedName>
    <definedName name="x" localSheetId="2" hidden="1">#REF!</definedName>
    <definedName name="x" hidden="1">#REF!</definedName>
    <definedName name="xcqw" hidden="1">{#N/A,#N/A,TRUE,"本工事費内訳表";#N/A,#N/A,TRUE,"A";#N/A,#N/A,TRUE,"B"}</definedName>
    <definedName name="ｘさｓｘ">#REF!</definedName>
    <definedName name="yffhfh" localSheetId="1" hidden="1">{"'内訳書'!$A$1:$O$28"}</definedName>
    <definedName name="yffhfh" localSheetId="2" hidden="1">{"'内訳書'!$A$1:$O$28"}</definedName>
    <definedName name="yffhfh" hidden="1">{"'内訳書'!$A$1:$O$28"}</definedName>
    <definedName name="ｙｈｙｒ">[79]建築工事内訳!#REF!</definedName>
    <definedName name="yj" hidden="1">#REF!</definedName>
    <definedName name="ykj" localSheetId="2">#REF!</definedName>
    <definedName name="ykj">#REF!</definedName>
    <definedName name="YOTO">#REF!</definedName>
    <definedName name="ytyt" localSheetId="1" hidden="1">{"'内訳書'!$A$1:$O$28"}</definedName>
    <definedName name="ytyt" localSheetId="2" hidden="1">{"'内訳書'!$A$1:$O$28"}</definedName>
    <definedName name="ytyt" hidden="1">{"'内訳書'!$A$1:$O$28"}</definedName>
    <definedName name="yu">[68]強電複合!#REF!</definedName>
    <definedName name="yud" hidden="1">#REF!</definedName>
    <definedName name="YUKO">#REF!</definedName>
    <definedName name="yw" hidden="1">{"'内訳書'!$A$1:$O$28"}</definedName>
    <definedName name="ｙｙ" localSheetId="1" hidden="1">{"'内訳書'!$A$1:$O$28"}</definedName>
    <definedName name="ｙｙ" localSheetId="2" hidden="1">{"'内訳書'!$A$1:$O$28"}</definedName>
    <definedName name="ｙｙ" hidden="1">{"'内訳書'!$A$1:$O$28"}</definedName>
    <definedName name="ｙｙｔｒ" localSheetId="1" hidden="1">{"'内訳書'!$A$1:$O$28"}</definedName>
    <definedName name="ｙｙｔｒ" localSheetId="2" hidden="1">{"'内訳書'!$A$1:$O$28"}</definedName>
    <definedName name="ｙｙｔｒ" hidden="1">{"'内訳書'!$A$1:$O$28"}</definedName>
    <definedName name="ｙｙｙｙ">#REF!</definedName>
    <definedName name="yyyyyyyyyyyyyyyyyyyyyyyyyyyyyyyyyyyyyyyyyyyyyyyyyyyyyyyyyyyyyyyyyyyyyyyyyyyyyyyyyyyyyyyyyyyyyyyyyyyyyyyyyyyyyyyyyyyyyyyyyyyyyyyyyyyyyyyyyyyyyyyyyyyyyyyyyyyyyyyyyyyyyyyyyyyyyyyyyyyyyyyyyyyyyyyyyyyyyyyyyyyyyyyyyyyyyy" localSheetId="2" hidden="1">[105]見積比較表!#REF!</definedName>
    <definedName name="yyyyyyyyyyyyyyyyyyyyyyyyyyyyyyyyyyyyyyyyyyyyyyyyyyyyyyyyyyyyyyyyyyyyyyyyyyyyyyyyyyyyyyyyyyyyyyyyyyyyyyyyyyyyyyyyyyyyyyyyyyyyyyyyyyyyyyyyyyyyyyyyyyyyyyyyyyyyyyyyyyyyyyyyyyyyyyyyyyyyyyyyyyyyyyyyyyyyyyyyyyyyyyyyyyyyyy" hidden="1">#REF!</definedName>
    <definedName name="z" localSheetId="2">#REF!</definedName>
    <definedName name="z">#REF!</definedName>
    <definedName name="Z_1017F3C0_A0E0_11D3_B386_000039AC8715_.wvu.PrintArea" localSheetId="2" hidden="1">#REF!</definedName>
    <definedName name="Z_1017F3C0_A0E0_11D3_B386_000039AC8715_.wvu.PrintArea" hidden="1">#REF!</definedName>
    <definedName name="Z_78198781_9C1D_11D3_B227_00507000D327_.wvu.PrintArea" localSheetId="2" hidden="1">#REF!</definedName>
    <definedName name="Z_78198781_9C1D_11D3_B227_00507000D327_.wvu.PrintArea" hidden="1">#REF!</definedName>
    <definedName name="Z_CA13CC60_A0BB_11D3_B227_00507000D327_.wvu.PrintArea" localSheetId="2" hidden="1">#REF!</definedName>
    <definedName name="Z_CA13CC60_A0BB_11D3_B227_00507000D327_.wvu.PrintArea" hidden="1">#REF!</definedName>
    <definedName name="zsr">#REF!</definedName>
    <definedName name="zzzzzzzzzzzzzzzzzzzzzzzz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あ" localSheetId="2">'[18]８正津川早着変更'!#REF!</definedName>
    <definedName name="あ">[42]改修内訳!#REF!</definedName>
    <definedName name="ア１７６" localSheetId="2">[58]石ヶ戸解体!#REF!</definedName>
    <definedName name="ア１７６">#REF!</definedName>
    <definedName name="あ３７９" localSheetId="2">[42]改修内訳!#REF!</definedName>
    <definedName name="あ３７９">'[106]内訳書（情報処理室）'!#REF!</definedName>
    <definedName name="あ５００" localSheetId="2">[58]石ヶ戸解体!#REF!</definedName>
    <definedName name="あ５００">#REF!</definedName>
    <definedName name="あ５０１" localSheetId="2">#REF!</definedName>
    <definedName name="あ５０１">#REF!</definedName>
    <definedName name="あ７２９" localSheetId="2">'[107]内訳（水産）'!#REF!</definedName>
    <definedName name="あ７２９">'[106]内訳書（情報処理室）'!#REF!</definedName>
    <definedName name="あ８８">[61]内訳!#REF!</definedName>
    <definedName name="あｓｄｑｗ">'[29]内訳（水産）'!#REF!</definedName>
    <definedName name="あｓｌｓ">[108]石ヶ戸解体!#REF!</definedName>
    <definedName name="あｗ" localSheetId="2">#REF!</definedName>
    <definedName name="あｗ">#REF!</definedName>
    <definedName name="あｗｓｑ">#REF!</definedName>
    <definedName name="ああ" localSheetId="2">[109]東高校!#REF!</definedName>
    <definedName name="ああ">[110]東高校!#REF!</definedName>
    <definedName name="あああ" localSheetId="2" hidden="1">[111]総括表!$A$532:$N$1198</definedName>
    <definedName name="あああ">[112]強電複合!#REF!</definedName>
    <definedName name="あああああ">"#REF!"</definedName>
    <definedName name="ああああああ" localSheetId="2">'[18]８正津川早着変更'!#REF!</definedName>
    <definedName name="ああああああ">'[96]８正津川早着変更'!#REF!</definedName>
    <definedName name="あい" localSheetId="2" hidden="1">#REF!</definedName>
    <definedName name="あい" hidden="1">#N/A</definedName>
    <definedName name="あいうえお">[74]!LASTP2</definedName>
    <definedName name="あいお" localSheetId="1" hidden="1">{"'内訳書'!$A$1:$O$28"}</definedName>
    <definedName name="あいお" localSheetId="2" hidden="1">{"'内訳書'!$A$1:$O$28"}</definedName>
    <definedName name="あいお" hidden="1">{"'内訳書'!$A$1:$O$28"}</definedName>
    <definedName name="あえ">[33]東高校!#REF!</definedName>
    <definedName name="ｱｽﾌｧﾙﾄ代価" localSheetId="1" hidden="1">#REF!</definedName>
    <definedName name="ｱｽﾌｧﾙﾄ代価" localSheetId="2" hidden="1">#REF!</definedName>
    <definedName name="ｱｽﾌｧﾙﾄ代価" hidden="1">#REF!</definedName>
    <definedName name="ｱﾙﾐ製建具">#REF!</definedName>
    <definedName name="い">#REF!</definedName>
    <definedName name="いｊｂ">#REF!</definedName>
    <definedName name="いいｊ">#REF!</definedName>
    <definedName name="いいい" hidden="1">#REF!</definedName>
    <definedName name="ぃいいい" localSheetId="2">[67]強電複合!#REF!</definedName>
    <definedName name="ぃいいい">[68]強電複合!#REF!</definedName>
    <definedName name="いいいお」" localSheetId="2">[113]東高校!#REF!</definedName>
    <definedName name="いいいお」">[114]東高校!#REF!</definedName>
    <definedName name="いうｇ" localSheetId="1" hidden="1">{"'内訳書'!$A$1:$O$28"}</definedName>
    <definedName name="いうｇ" localSheetId="2" hidden="1">{"'内訳書'!$A$1:$O$28"}</definedName>
    <definedName name="いうｇ" hidden="1">{"'内訳書'!$A$1:$O$28"}</definedName>
    <definedName name="いうｙｔ">#REF!</definedName>
    <definedName name="いうよｇ" localSheetId="1" hidden="1">{"'内訳書'!$A$1:$O$28"}</definedName>
    <definedName name="いうよｇ" localSheetId="2" hidden="1">{"'内訳書'!$A$1:$O$28"}</definedName>
    <definedName name="いうよｇ" hidden="1">{"'内訳書'!$A$1:$O$28"}</definedName>
    <definedName name="いうれ" localSheetId="2">[42]改修内訳!#REF!</definedName>
    <definedName name="いうれ">[115]改修内訳!#REF!</definedName>
    <definedName name="いうろ" localSheetId="1" hidden="1">{"'内訳書'!$A$1:$O$28"}</definedName>
    <definedName name="いうろ" localSheetId="2" hidden="1">{"'内訳書'!$A$1:$O$28"}</definedName>
    <definedName name="いうろ" hidden="1">{"'内訳書'!$A$1:$O$28"}</definedName>
    <definedName name="いお" localSheetId="1" hidden="1">{"'内訳書'!$A$1:$O$28"}</definedName>
    <definedName name="いお" localSheetId="2" hidden="1">{"'内訳書'!$A$1:$O$28"}</definedName>
    <definedName name="いお" hidden="1">{"'内訳書'!$A$1:$O$28"}</definedName>
    <definedName name="いおｐ" localSheetId="1" hidden="1">{"'内訳書'!$A$1:$O$28"}</definedName>
    <definedName name="いおｐ" localSheetId="2" hidden="1">{"'内訳書'!$A$1:$O$28"}</definedName>
    <definedName name="いおｐ" hidden="1">{"'内訳書'!$A$1:$O$28"}</definedName>
    <definedName name="いおｐｊ" localSheetId="1" hidden="1">{"'内訳書'!$A$1:$O$28"}</definedName>
    <definedName name="いおｐｊ" localSheetId="2" hidden="1">{"'内訳書'!$A$1:$O$28"}</definedName>
    <definedName name="いおｐｊ" hidden="1">{"'内訳書'!$A$1:$O$28"}</definedName>
    <definedName name="いおい">#REF!</definedName>
    <definedName name="いおお">#REF!</definedName>
    <definedName name="いおっｐ" localSheetId="1" hidden="1">{"'内訳書'!$A$1:$O$28"}</definedName>
    <definedName name="いおっｐ" localSheetId="2" hidden="1">{"'内訳書'!$A$1:$O$28"}</definedName>
    <definedName name="いおっｐ" hidden="1">{"'内訳書'!$A$1:$O$28"}</definedName>
    <definedName name="うｙふｙ」" localSheetId="1" hidden="1">{"'内訳書'!$A$1:$O$28"}</definedName>
    <definedName name="うｙふｙ」" localSheetId="2" hidden="1">{"'内訳書'!$A$1:$O$28"}</definedName>
    <definedName name="うｙふｙ」" hidden="1">{"'内訳書'!$A$1:$O$28"}</definedName>
    <definedName name="ういゆ" localSheetId="2">[116]体育館!$B$165</definedName>
    <definedName name="ういゆ">[117]体育館!$B$165</definedName>
    <definedName name="ううう" localSheetId="1" hidden="1">{"'内訳書'!$A$1:$O$28"}</definedName>
    <definedName name="ううう" localSheetId="2" hidden="1">{"'内訳書'!$A$1:$O$28"}</definedName>
    <definedName name="ううう" hidden="1">{"'内訳書'!$A$1:$O$28"}</definedName>
    <definedName name="うぐｙ」">#REF!</definedName>
    <definedName name="うさぎ">[27]概算!#REF!</definedName>
    <definedName name="うし" hidden="1">{"'内訳書'!$A$1:$O$28"}</definedName>
    <definedName name="えｄｇｖ">[100]強電複合!#REF!</definedName>
    <definedName name="えｒうぇｓ" localSheetId="2">[67]強電複合!#REF!</definedName>
    <definedName name="えｒうぇｓ">[68]強電複合!#REF!</definedName>
    <definedName name="えｒっっｖｚｓ">[118]金属製建具!#REF!</definedName>
    <definedName name="ｴｱｺﾝ" localSheetId="2">#REF!</definedName>
    <definedName name="ｴｱｺﾝ">#REF!</definedName>
    <definedName name="えいこ">#REF!</definedName>
    <definedName name="ええあえあ">#REF!</definedName>
    <definedName name="エディット4_Change" localSheetId="2">[119]!エディット4_Change</definedName>
    <definedName name="エディット4_Change">[119]!エディット4_Change</definedName>
    <definedName name="ぉ" localSheetId="1" hidden="1">{"'内訳書'!$A$1:$O$28"}</definedName>
    <definedName name="ぉ" localSheetId="2" hidden="1">{"'内訳書'!$A$1:$O$28"}</definedName>
    <definedName name="ぉ" hidden="1">{"'内訳書'!$A$1:$O$28"}</definedName>
    <definedName name="お">#REF!</definedName>
    <definedName name="おｊ">#REF!</definedName>
    <definedName name="おいう" localSheetId="2">[120]内訳!#REF!</definedName>
    <definedName name="おいう">[121]内訳!#REF!</definedName>
    <definedName name="ｵｲﾙﾀﾝｸ" localSheetId="2">#REF!</definedName>
    <definedName name="ｵｲﾙﾀﾝｸ">#REF!</definedName>
    <definedName name="おお" localSheetId="1" hidden="1">{"'内訳書'!$A$1:$O$28"}</definedName>
    <definedName name="おお" localSheetId="2" hidden="1">{"'内訳書'!$A$1:$O$28"}</definedName>
    <definedName name="おお" hidden="1">{"'内訳書'!$A$1:$O$28"}</definedName>
    <definedName name="おか" localSheetId="2">[77]東高校!#REF!</definedName>
    <definedName name="おか">[54]東高校!#REF!</definedName>
    <definedName name="おかめ" localSheetId="2">[77]東高校!#REF!</definedName>
    <definedName name="おかめ">[54]東高校!#REF!</definedName>
    <definedName name="おきう" localSheetId="1" hidden="1">{"'内訳書'!$A$1:$O$28"}</definedName>
    <definedName name="おきう" localSheetId="2" hidden="1">{"'内訳書'!$A$1:$O$28"}</definedName>
    <definedName name="おきう" hidden="1">{"'内訳書'!$A$1:$O$28"}</definedName>
    <definedName name="おけ" localSheetId="2">'[28]内訳（水産）'!#REF!</definedName>
    <definedName name="おけ">'[29]内訳（水産）'!#REF!</definedName>
    <definedName name="おじょ" localSheetId="1" hidden="1">{"'内訳書'!$A$1:$O$28"}</definedName>
    <definedName name="おじょ" localSheetId="2" hidden="1">{"'内訳書'!$A$1:$O$28"}</definedName>
    <definedName name="おじょ" hidden="1">{"'内訳書'!$A$1:$O$28"}</definedName>
    <definedName name="おもて">#REF!</definedName>
    <definedName name="か" localSheetId="2">'[73]内訳（水産）'!#REF!</definedName>
    <definedName name="か">'[53]内訳（水産）'!#REF!</definedName>
    <definedName name="がｄｄｆ" localSheetId="2">#REF!</definedName>
    <definedName name="がｄｄｆ">#REF!</definedName>
    <definedName name="ｶｲお" hidden="1">{"'内訳書'!$A$1:$O$28"}</definedName>
    <definedName name="かいおえい" localSheetId="2">[84]東高校!#REF!</definedName>
    <definedName name="かいおえい">[122]東高校!#REF!</definedName>
    <definedName name="かうううう" localSheetId="2">'[73]内訳（水産）'!#REF!</definedName>
    <definedName name="かうううう">'[53]内訳（水産）'!#REF!</definedName>
    <definedName name="がか" localSheetId="2">#REF!</definedName>
    <definedName name="がか">#REF!</definedName>
    <definedName name="ガス">#REF!</definedName>
    <definedName name="ガス設備">[27]概算!#REF!</definedName>
    <definedName name="ガラス">[123]体育館!$B$705</definedName>
    <definedName name="ガラス工事" localSheetId="2">#REF!</definedName>
    <definedName name="ガラス工事">#REF!</definedName>
    <definedName name="かわむら" hidden="1">{"'内訳書'!$A$1:$O$28"}</definedName>
    <definedName name="き">#REF!</definedName>
    <definedName name="ぎいｇｊ" localSheetId="2">[116]体育館!$B$138</definedName>
    <definedName name="ぎいｇｊ">[117]体育館!$B$138</definedName>
    <definedName name="きき" localSheetId="2">#REF!</definedName>
    <definedName name="きき">#REF!</definedName>
    <definedName name="ぎぎぎぎぎ" localSheetId="2">[124]東高校!#REF!</definedName>
    <definedName name="ぎぎぎぎぎ">[85]東高校!#REF!</definedName>
    <definedName name="キュー" localSheetId="2">[125]石ヶ戸解体!#REF!</definedName>
    <definedName name="キュー">[126]石ヶ戸解体!#REF!</definedName>
    <definedName name="キュービクル基礎" localSheetId="2">[127]拾い書!#REF!</definedName>
    <definedName name="キュービクル基礎">[128]拾い書!#REF!</definedName>
    <definedName name="く" localSheetId="2">#REF!</definedName>
    <definedName name="く">#REF!</definedName>
    <definedName name="ぐ">#REF!</definedName>
    <definedName name="ぐｇ" localSheetId="1" hidden="1">{"'内訳書'!$A$1:$O$28"}</definedName>
    <definedName name="ぐｇ" localSheetId="2" hidden="1">{"'内訳書'!$A$1:$O$28"}</definedName>
    <definedName name="ぐｇ" hidden="1">{"'内訳書'!$A$1:$O$28"}</definedName>
    <definedName name="ｸﾞﾘｰｽﾄﾗｯﾌﾟ">#REF!</definedName>
    <definedName name="げｓｒ">#REF!</definedName>
    <definedName name="ケーブルピット">#REF!</definedName>
    <definedName name="ケーブルラック">#REF!</definedName>
    <definedName name="けじ" localSheetId="2">[75]東高校!#REF!</definedName>
    <definedName name="けじ">[129]東高校!#REF!</definedName>
    <definedName name="けん" localSheetId="2">#REF!</definedName>
    <definedName name="けん">#REF!</definedName>
    <definedName name="ご" localSheetId="1" hidden="1">{"'内訳書'!$A$1:$O$28"}</definedName>
    <definedName name="ご" localSheetId="2" hidden="1">{"'内訳書'!$A$1:$O$28"}</definedName>
    <definedName name="ご" hidden="1">{"'内訳書'!$A$1:$O$28"}</definedName>
    <definedName name="こｆこえｋ">[54]東高校!#REF!</definedName>
    <definedName name="こいうｊｈｙ" localSheetId="2">#REF!</definedName>
    <definedName name="こいうｊｈｙ">#REF!</definedName>
    <definedName name="コビー" localSheetId="1" hidden="1">'[130]単価表（一般）'!#REF!</definedName>
    <definedName name="コビー" localSheetId="2" hidden="1">'[131]単価表（一般）'!#REF!</definedName>
    <definedName name="コビー" hidden="1">'[130]単価表（一般）'!#REF!</definedName>
    <definedName name="ゴミ置場内訳" localSheetId="1" hidden="1">{"'内訳書'!$A$1:$O$28"}</definedName>
    <definedName name="ゴミ置場内訳" localSheetId="2" hidden="1">{"'内訳書'!$A$1:$O$28"}</definedName>
    <definedName name="ゴミ置場内訳" hidden="1">{"'内訳書'!$A$1:$O$28"}</definedName>
    <definedName name="これ消したい" hidden="1">{"'総括'!$C$10:$F$28"}</definedName>
    <definedName name="コンクリート">[123]体育館!$B$165</definedName>
    <definedName name="コンクリート工事" localSheetId="2">#REF!</definedName>
    <definedName name="コンクリート工事">#REF!</definedName>
    <definedName name="さ">#REF!</definedName>
    <definedName name="さあ">#REF!</definedName>
    <definedName name="ささ">#REF!</definedName>
    <definedName name="じ" localSheetId="2">#REF!</definedName>
    <definedName name="じ">[85]東高校!#REF!</definedName>
    <definedName name="じいう">#REF!</definedName>
    <definedName name="じいお" localSheetId="1" hidden="1">{"'内訳書'!$A$1:$O$28"}</definedName>
    <definedName name="じいお" localSheetId="2" hidden="1">{"'内訳書'!$A$1:$O$28"}</definedName>
    <definedName name="じいお" hidden="1">{"'内訳書'!$A$1:$O$28"}</definedName>
    <definedName name="じおお">[132]東高校!#REF!</definedName>
    <definedName name="じゅｙ" localSheetId="2">#REF!</definedName>
    <definedName name="じゅｙ">#REF!</definedName>
    <definedName name="じゅじ" localSheetId="2">[132]東高校!#REF!</definedName>
    <definedName name="じゅじ">[132]東高校!#REF!</definedName>
    <definedName name="じん" localSheetId="2">'[28]内訳（水産）'!#REF!</definedName>
    <definedName name="じん">'[29]内訳（水産）'!#REF!</definedName>
    <definedName name="す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ｽｶﾑ管" localSheetId="2">#REF!</definedName>
    <definedName name="ｽｶﾑ管">#REF!</definedName>
    <definedName name="ｽﾃﾝﾚｽ鋼管">#REF!</definedName>
    <definedName name="せ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そ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そうか" localSheetId="2">'[21]内訳（水産）'!#REF!</definedName>
    <definedName name="そうか">'[133]内訳（水産）'!#REF!</definedName>
    <definedName name="ぞうせい１」" hidden="1">{"'内訳書'!$A$1:$O$28"}</definedName>
    <definedName name="その他１">#REF!</definedName>
    <definedName name="その他２">#REF!</definedName>
    <definedName name="その他３">#REF!</definedName>
    <definedName name="その他電線">[0]!その他電線</definedName>
    <definedName name="だｓｄｚｘ">'[29]内訳（水産）'!#REF!</definedName>
    <definedName name="タイトル" localSheetId="2">[71]強電複合!#REF!</definedName>
    <definedName name="タイトル">[72]強電複合!#REF!</definedName>
    <definedName name="ﾀｲﾄﾙA1">#REF!</definedName>
    <definedName name="ﾀｲﾄﾙ行">#REF!</definedName>
    <definedName name="タイル">[123]体育館!$B$408</definedName>
    <definedName name="タイル工事" localSheetId="2">#REF!</definedName>
    <definedName name="タイル工事">#REF!</definedName>
    <definedName name="ﾀﾞｸﾄ">#REF!</definedName>
    <definedName name="だだあｓｄ">'[118]試験場(大型格納庫)4〜16'!#REF!</definedName>
    <definedName name="だだだだだだだだだだだＤ">#REF!</definedName>
    <definedName name="たてがた" localSheetId="1" hidden="1">{"'内訳書'!$A$1:$O$28"}</definedName>
    <definedName name="たてがた" localSheetId="2" hidden="1">{"'内訳書'!$A$1:$O$28"}</definedName>
    <definedName name="たてがた" hidden="1">{"'内訳書'!$A$1:$O$28"}</definedName>
    <definedName name="ﾁ44">#REF!</definedName>
    <definedName name="ﾁ46">#N/A</definedName>
    <definedName name="ちこと">#REF!</definedName>
    <definedName name="っｇｗ">#REF!</definedName>
    <definedName name="っｍ" localSheetId="1" hidden="1">{"'内訳書'!$A$1:$O$28"}</definedName>
    <definedName name="っｍ" localSheetId="2" hidden="1">{"'内訳書'!$A$1:$O$28"}</definedName>
    <definedName name="っｍ" hidden="1">{"'内訳書'!$A$1:$O$28"}</definedName>
    <definedName name="っｒ２２２">#REF!</definedName>
    <definedName name="っｓ">'[134]内訳（水産）'!#REF!</definedName>
    <definedName name="っｔｗｓｑ">[33]東高校!#REF!</definedName>
    <definedName name="っｔｗｔｑ">#REF!</definedName>
    <definedName name="つｙｆｑあ">#REF!</definedName>
    <definedName name="っｚ">#REF!</definedName>
    <definedName name="っいぇいぇ">[33]東高校!#REF!</definedName>
    <definedName name="っぐい">[132]東高校!#REF!</definedName>
    <definedName name="っっｇ" hidden="1">{"'内訳書'!$A$1:$O$28"}</definedName>
    <definedName name="っっｈ" localSheetId="1" hidden="1">{"'内訳書'!$A$1:$O$28"}</definedName>
    <definedName name="っっｈ" localSheetId="2" hidden="1">{"'内訳書'!$A$1:$O$28"}</definedName>
    <definedName name="っっｈ" hidden="1">{"'内訳書'!$A$1:$O$28"}</definedName>
    <definedName name="っっｍ" localSheetId="1" hidden="1">{"'内訳書'!$A$1:$O$28"}</definedName>
    <definedName name="っっｍ" localSheetId="2" hidden="1">{"'内訳書'!$A$1:$O$28"}</definedName>
    <definedName name="っっｍ" hidden="1">{"'内訳書'!$A$1:$O$28"}</definedName>
    <definedName name="っっｒ">#REF!</definedName>
    <definedName name="っっｚ">#REF!</definedName>
    <definedName name="っつぁ">[76]東高校!#REF!</definedName>
    <definedName name="っっっｈ">[7]強電複合!#REF!</definedName>
    <definedName name="っっっっｈ">[135]東高校!#REF!</definedName>
    <definedName name="つつつつつ" localSheetId="2">#REF!</definedName>
    <definedName name="つつつつつ">#REF!</definedName>
    <definedName name="っっっっっｙ" localSheetId="1" hidden="1">'[2]#REF'!#REF!</definedName>
    <definedName name="っっっっっｙ" hidden="1">#REF!</definedName>
    <definedName name="っっっっば">#REF!</definedName>
    <definedName name="て">[68]強電複合!#REF!</definedName>
    <definedName name="てえｒてて">[68]強電複合!#REF!</definedName>
    <definedName name="てええ">[62]改修内訳!#REF!</definedName>
    <definedName name="ﾃﾞｰﾀ">#REF!</definedName>
    <definedName name="デ―タ表―1">#REF!</definedName>
    <definedName name="デ―タ表―2">#REF!</definedName>
    <definedName name="デ―タ表―3">#REF!</definedName>
    <definedName name="デ―タ表―4">#REF!</definedName>
    <definedName name="デ―タ表―5">#REF!</definedName>
    <definedName name="デ―タ表―6">#REF!</definedName>
    <definedName name="てえてｔ">#REF!</definedName>
    <definedName name="ででででで">#REF!</definedName>
    <definedName name="でんて" localSheetId="1" hidden="1">#REF!</definedName>
    <definedName name="でんて" localSheetId="2" hidden="1">#REF!</definedName>
    <definedName name="でんて" hidden="1">#REF!</definedName>
    <definedName name="なにん" localSheetId="1" hidden="1">{"'内訳書'!$A$1:$O$28"}</definedName>
    <definedName name="なにん" localSheetId="2" hidden="1">{"'内訳書'!$A$1:$O$28"}</definedName>
    <definedName name="なにん" hidden="1">{"'内訳書'!$A$1:$O$28"}</definedName>
    <definedName name="なにん１" hidden="1">{"'内訳書'!$A$1:$O$28"}</definedName>
    <definedName name="ねお" localSheetId="2">[77]東高校!#REF!</definedName>
    <definedName name="ねお">[54]東高校!#REF!</definedName>
    <definedName name="ねか" localSheetId="2">'[28]内訳（水産）'!#REF!</definedName>
    <definedName name="ねか">'[29]内訳（水産）'!#REF!</definedName>
    <definedName name="は" localSheetId="1" hidden="1">#REF!</definedName>
    <definedName name="は" localSheetId="2" hidden="1">#REF!</definedName>
    <definedName name="は" hidden="1">#REF!</definedName>
    <definedName name="ﾊﾟﾈﾙﾋｰﾀｰ">#REF!</definedName>
    <definedName name="ひ" localSheetId="2">[136]石ヶ戸解体!$H$104</definedName>
    <definedName name="ひ">[137]石ヶ戸解体!$H$104</definedName>
    <definedName name="ぴ" localSheetId="2">#REF!</definedName>
    <definedName name="ぴ">#REF!</definedName>
    <definedName name="ひかくひょう２">[138]屋根・外壁等!$A$1:$IV$2</definedName>
    <definedName name="ひにん" hidden="1">{"'内訳書'!$A$1:$O$28"}</definedName>
    <definedName name="ひゅっふ」">[117]体育館!$B$705</definedName>
    <definedName name="ふ" localSheetId="2">#REF!</definedName>
    <definedName name="ふ">'[53]内訳（水産）'!#REF!</definedName>
    <definedName name="ぶｈｔｆれ" localSheetId="2">[103]東高校!#REF!</definedName>
    <definedName name="ぶｈｔｆれ">[104]東高校!#REF!</definedName>
    <definedName name="ふｔｙ" localSheetId="2">[139]強電複合!#REF!</definedName>
    <definedName name="ふｔｙ">[140]強電複合!#REF!</definedName>
    <definedName name="ふぁｓ" localSheetId="2">#REF!</definedName>
    <definedName name="ふぁｓ">#REF!</definedName>
    <definedName name="ふぁふぁ" localSheetId="2">#REF!</definedName>
    <definedName name="ふぁふぁ">#REF!</definedName>
    <definedName name="ﾌｧﾝｺｲﾙﾕﾆｯﾄ">#REF!</definedName>
    <definedName name="ふいお" localSheetId="2">[75]東高校!#REF!</definedName>
    <definedName name="ふいお">[129]東高校!#REF!</definedName>
    <definedName name="ふぇｆ">[33]東高校!#REF!</definedName>
    <definedName name="フェンス" localSheetId="2">[127]拾い書!#REF!</definedName>
    <definedName name="フェンス">[128]拾い書!#REF!</definedName>
    <definedName name="ふくたん">[141]拾い書!#REF!</definedName>
    <definedName name="ふひ" localSheetId="1" hidden="1">{"'内訳書'!$A$1:$O$28"}</definedName>
    <definedName name="ふひ" localSheetId="2" hidden="1">{"'内訳書'!$A$1:$O$28"}</definedName>
    <definedName name="ふひ" hidden="1">{"'内訳書'!$A$1:$O$28"}</definedName>
    <definedName name="べ">#REF!</definedName>
    <definedName name="へじ" localSheetId="2">[55]東高校!#REF!</definedName>
    <definedName name="へじ">[56]東高校!#REF!</definedName>
    <definedName name="ベニヤ_1820_900_5.5" localSheetId="2">#REF!</definedName>
    <definedName name="ベニヤ_1820_900_5.5">#REF!</definedName>
    <definedName name="べん">#REF!</definedName>
    <definedName name="ぽ">#REF!</definedName>
    <definedName name="ほいう」" localSheetId="1" hidden="1">{"'内訳書'!$A$1:$O$28"}</definedName>
    <definedName name="ほいう」" localSheetId="2" hidden="1">{"'内訳書'!$A$1:$O$28"}</definedName>
    <definedName name="ほいう」" hidden="1">{"'内訳書'!$A$1:$O$28"}</definedName>
    <definedName name="ボイラー">#REF!</definedName>
    <definedName name="ポール基礎">[142]拾い書!#REF!</definedName>
    <definedName name="ぽぽぽぽ" localSheetId="2">#REF!</definedName>
    <definedName name="ぽぽぽぽ">#REF!</definedName>
    <definedName name="ﾎﾟﾘ粉体ﾗｲﾆﾝｸﾞ鋼管">#REF!</definedName>
    <definedName name="ポンプ">#REF!</definedName>
    <definedName name="まま">[0]!まま</definedName>
    <definedName name="マンホ_ル">#REF!</definedName>
    <definedName name="マンホール" localSheetId="2" hidden="1">#REF!</definedName>
    <definedName name="マンホール" hidden="1">#REF!</definedName>
    <definedName name="ﾏﾝﾎｰﾙﾎﾟﾝﾌﾟ室">#REF!</definedName>
    <definedName name="めーか">[0]!めーか</definedName>
    <definedName name="ﾒﾆｭｰ1">#REF!</definedName>
    <definedName name="ﾒﾆｭｰ2">#REF!</definedName>
    <definedName name="もるたる1">#REF!</definedName>
    <definedName name="ﾔﾈ" hidden="1">{"'内訳書'!$A$1:$O$28"}</definedName>
    <definedName name="ゆ">#REF!</definedName>
    <definedName name="ら">#REF!</definedName>
    <definedName name="らだ">[33]東高校!#REF!</definedName>
    <definedName name="ららら">#REF!</definedName>
    <definedName name="りりりりり" localSheetId="2">#REF!</definedName>
    <definedName name="りりりりり">#REF!</definedName>
    <definedName name="りりれ" localSheetId="2" hidden="1">#REF!</definedName>
    <definedName name="りりれ" hidden="1">#REF!</definedName>
    <definedName name="れれれ">#REF!</definedName>
    <definedName name="わ" hidden="1">#REF!</definedName>
    <definedName name="わわわ" localSheetId="2">'[28]内訳（水産）'!#REF!</definedName>
    <definedName name="わわわ">'[29]内訳（水産）'!#REF!</definedName>
    <definedName name="んｎ" localSheetId="2" hidden="1">#REF!</definedName>
    <definedName name="んｎ" hidden="1">#REF!</definedName>
    <definedName name="愛">#REF!</definedName>
    <definedName name="安全施設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一位代価" localSheetId="2">#REF!</definedName>
    <definedName name="一位代価">'[72]#REF'!#REF!</definedName>
    <definedName name="一式">'[143]科目別（庁舎本館）'!$Q$1</definedName>
    <definedName name="一般管理費">[144]経費率等!$S$30:$U$34</definedName>
    <definedName name="一覧表" localSheetId="2">#REF!,#REF!,#REF!,#REF!,#REF!,#REF!,#REF!,#REF!</definedName>
    <definedName name="一覧表">#REF!,#REF!,#REF!,#REF!,#REF!,#REF!,#REF!,#REF!</definedName>
    <definedName name="印刷">#REF!</definedName>
    <definedName name="印刷1">#REF!</definedName>
    <definedName name="印刷2">#REF!</definedName>
    <definedName name="印刷3">#REF!</definedName>
    <definedName name="印刷4">#REF!</definedName>
    <definedName name="印刷5">#REF!</definedName>
    <definedName name="印刷6">#REF!</definedName>
    <definedName name="印刷内訳">#REF!</definedName>
    <definedName name="印刷範囲">#REF!</definedName>
    <definedName name="印刷範囲1">#REF!</definedName>
    <definedName name="印刷範囲2">#REF!</definedName>
    <definedName name="印刷範囲3">#REF!</definedName>
    <definedName name="印刷分岐">#REF!</definedName>
    <definedName name="印刷変更">#REF!</definedName>
    <definedName name="雨水集計表">#N/A</definedName>
    <definedName name="運搬費" localSheetId="2">#REF!</definedName>
    <definedName name="運搬費">#REF!</definedName>
    <definedName name="営繕損料">[144]経費率等!$S$6:$U$12</definedName>
    <definedName name="衛生器具" localSheetId="2">#REF!</definedName>
    <definedName name="衛生器具">#REF!</definedName>
    <definedName name="塩ビ" hidden="1">{#N/A,#N/A,TRUE,"本工事費内訳表";#N/A,#N/A,TRUE,"A";#N/A,#N/A,TRUE,"B"}</definedName>
    <definedName name="塩ﾋﾞﾗｲﾆﾝｸﾞ鋼管">#REF!</definedName>
    <definedName name="塩ビ製ｲﾝﾊﾞｰﾄ桝">#REF!</definedName>
    <definedName name="塩ビ桝" hidden="1">{#N/A,#N/A,TRUE,"本工事費内訳表";#N/A,#N/A,TRUE,"A";#N/A,#N/A,TRUE,"B"}</definedName>
    <definedName name="塩ビ桝2" hidden="1">{#N/A,#N/A,TRUE,"本工事費内訳表";#N/A,#N/A,TRUE,"A";#N/A,#N/A,TRUE,"B"}</definedName>
    <definedName name="塩化ﾋﾞﾆﾙ管">#REF!</definedName>
    <definedName name="塩素低率">#REF!</definedName>
    <definedName name="屋根">[123]体育館!$B$570</definedName>
    <definedName name="屋根工事" localSheetId="2">#REF!</definedName>
    <definedName name="屋根工事">[145]宿舎!#REF!</definedName>
    <definedName name="温風暖房機">#REF!</definedName>
    <definedName name="下水" hidden="1">{#N/A,#N/A,TRUE,"本工事費内訳表";#N/A,#N/A,TRUE,"A";#N/A,#N/A,TRUE,"B"}</definedName>
    <definedName name="仮囲い">#REF!</definedName>
    <definedName name="仮囲い代価" localSheetId="2">[71]強電複合!#REF!</definedName>
    <definedName name="仮囲い代価">[72]強電複合!#REF!</definedName>
    <definedName name="仮設" localSheetId="2">'[71]#REF'!#REF!</definedName>
    <definedName name="仮設">'[72]#REF'!#REF!</definedName>
    <definedName name="仮設工事" localSheetId="2">#REF!</definedName>
    <definedName name="仮設工事">#REF!</definedName>
    <definedName name="仮設代価" localSheetId="2">[146]東高校!#REF!</definedName>
    <definedName name="仮設代価">[147]東高校!#REF!</definedName>
    <definedName name="家具工事" localSheetId="2">#REF!</definedName>
    <definedName name="家具工事">#REF!</definedName>
    <definedName name="科目印刷範囲">[148]元DATA!#REF!</definedName>
    <definedName name="科目共通">[148]元DATA!#REF!</definedName>
    <definedName name="解体" localSheetId="2">[123]体育館!#REF!</definedName>
    <definedName name="解体">[123]体育館!#REF!</definedName>
    <definedName name="解体工事" localSheetId="2">[149]体育館!#REF!</definedName>
    <definedName name="解体工事">[149]体育館!#REF!</definedName>
    <definedName name="解体代価表" localSheetId="2" hidden="1">{"'内訳書'!$A$1:$O$28"}</definedName>
    <definedName name="解体代価表" hidden="1">{"'内訳書'!$A$1:$O$28"}</definedName>
    <definedName name="解体代価表1" localSheetId="2" hidden="1">{"'内訳書'!$A$1:$O$28"}</definedName>
    <definedName name="解体代価表1" hidden="1">{"'内訳書'!$A$1:$O$28"}</definedName>
    <definedName name="解体撤去工事">[149]体育館!#REF!</definedName>
    <definedName name="解体撤去代価表" localSheetId="2" hidden="1">{"'内訳書'!$A$1:$O$28"}</definedName>
    <definedName name="解体撤去代価表" hidden="1">{"'内訳書'!$A$1:$O$28"}</definedName>
    <definedName name="改修">[150]東高校!#REF!</definedName>
    <definedName name="改修諸経費">[151]内訳!#REF!</definedName>
    <definedName name="開口補強">[152]造作材!$B$4:$R$188</definedName>
    <definedName name="開始">#REF!</definedName>
    <definedName name="開始1">#REF!</definedName>
    <definedName name="外交">[123]体育館!$B$948</definedName>
    <definedName name="外構" localSheetId="2">[153]建築!#REF!</definedName>
    <definedName name="外構">[154]建築!#REF!</definedName>
    <definedName name="外構工事" localSheetId="2">[149]体育館!#REF!</definedName>
    <definedName name="外構工事">[149]体育館!#REF!</definedName>
    <definedName name="外部" localSheetId="2" hidden="1">{"'内訳書'!$A$1:$O$28"}</definedName>
    <definedName name="外部" hidden="1">{"'内訳書'!$A$1:$O$28"}</definedName>
    <definedName name="外部工作物">#REF!</definedName>
    <definedName name="概要" localSheetId="2">[155]強電複合!#REF!</definedName>
    <definedName name="概要">[156]強電複合!#REF!</definedName>
    <definedName name="角ｻｲｽﾞ">#REF!</definedName>
    <definedName name="掛率">#REF!</definedName>
    <definedName name="完成">#REF!</definedName>
    <definedName name="幹線設備工事" localSheetId="2">[157]電気内訳!$G$39</definedName>
    <definedName name="幹線設備工事">[158]電気内訳!$G$39</definedName>
    <definedName name="換気" localSheetId="1" hidden="1">{"'内訳書'!$A$1:$O$28"}</definedName>
    <definedName name="換気" localSheetId="2" hidden="1">{"'内訳書'!$A$1:$O$28"}</definedName>
    <definedName name="換気" hidden="1">{"'内訳書'!$A$1:$O$28"}</definedName>
    <definedName name="換気扇">#REF!</definedName>
    <definedName name="管径">#REF!</definedName>
    <definedName name="管径2">#REF!</definedName>
    <definedName name="管材料">#REF!</definedName>
    <definedName name="管理棟基礎工">#REF!</definedName>
    <definedName name="管理棟土工">#REF!</definedName>
    <definedName name="丸ｻｲｽﾞ">#REF!</definedName>
    <definedName name="基準数量">#REF!</definedName>
    <definedName name="基準単位">#REF!</definedName>
    <definedName name="基準単価">[159]掛率!#REF!</definedName>
    <definedName name="基礎" localSheetId="2">[127]拾い書!#REF!</definedName>
    <definedName name="基礎">[128]拾い書!#REF!</definedName>
    <definedName name="基礎22">[25]拾い書!#REF!</definedName>
    <definedName name="基礎細目">"フォーム 1"</definedName>
    <definedName name="機械">#REF!</definedName>
    <definedName name="機械設計書" localSheetId="1" hidden="1">{"'内訳書'!$A$1:$O$28"}</definedName>
    <definedName name="機械設計書" localSheetId="2" hidden="1">{"'内訳書'!$A$1:$O$28"}</definedName>
    <definedName name="機械設計書" hidden="1">{"'内訳書'!$A$1:$O$28"}</definedName>
    <definedName name="機械設備" localSheetId="2">[153]建築!#REF!</definedName>
    <definedName name="機械設備">[154]建築!#REF!</definedName>
    <definedName name="機械設備工">[159]掛率!#REF!</definedName>
    <definedName name="規格">#REF!</definedName>
    <definedName name="記0">#N/A</definedName>
    <definedName name="記1">#REF!</definedName>
    <definedName name="記2">#REF!</definedName>
    <definedName name="記3">#REF!</definedName>
    <definedName name="亀" hidden="1">{"'内訳書'!$A$1:$O$28"}</definedName>
    <definedName name="給水">#REF!</definedName>
    <definedName name="給水設備" localSheetId="2">[27]概算!#REF!</definedName>
    <definedName name="給水設備">[27]概算!#REF!</definedName>
    <definedName name="給湯">#REF!</definedName>
    <definedName name="給湯器･湯沸器">#REF!</definedName>
    <definedName name="給湯設備" localSheetId="2">[27]概算!#REF!</definedName>
    <definedName name="給湯設備">[27]概算!#REF!</definedName>
    <definedName name="給排水比較" localSheetId="2">[160]強電複合!#REF!</definedName>
    <definedName name="給排水比較">[161]強電複合!#REF!</definedName>
    <definedName name="距離" localSheetId="2">#REF!</definedName>
    <definedName name="距離">#REF!</definedName>
    <definedName name="距離2" localSheetId="2">#REF!</definedName>
    <definedName name="距離2">#REF!</definedName>
    <definedName name="共通" hidden="1">{#N/A,#N/A,TRUE,"本工事費内訳表";#N/A,#N/A,TRUE,"A";#N/A,#N/A,TRUE,"B"}</definedName>
    <definedName name="共通仮設" localSheetId="2" hidden="1">{"'内訳書'!$A$1:$O$28"}</definedName>
    <definedName name="共通仮設">[162]内訳!#REF!</definedName>
    <definedName name="共通代価" hidden="1">{#N/A,#N/A,TRUE,"本工事費内訳表";#N/A,#N/A,TRUE,"A";#N/A,#N/A,TRUE,"B"}</definedName>
    <definedName name="胸壁細目">"フォーム 1"</definedName>
    <definedName name="金額">#REF!</definedName>
    <definedName name="金属">[123]体育館!$B$489</definedName>
    <definedName name="金属建具">[123]体育館!$B$624</definedName>
    <definedName name="金属工事" localSheetId="2">#REF!</definedName>
    <definedName name="金属工事">#REF!</definedName>
    <definedName name="金属製建具工事">#REF!</definedName>
    <definedName name="区分">#REF!</definedName>
    <definedName name="躯体">#REF!</definedName>
    <definedName name="空調">#REF!</definedName>
    <definedName name="空調換気">#REF!</definedName>
    <definedName name="空調換気機器">[27]概算!#REF!</definedName>
    <definedName name="空調配管">[27]概算!#REF!</definedName>
    <definedName name="経費">'[163]#REF'!#REF!</definedName>
    <definedName name="経費計項目">#REF!</definedName>
    <definedName name="経費計算">#REF!</definedName>
    <definedName name="経費計算表" localSheetId="1" hidden="1">[130]代価表紙!#REF!</definedName>
    <definedName name="経費計算表" localSheetId="2" hidden="1">[131]代価表紙!#REF!</definedName>
    <definedName name="経費計算表" hidden="1">[130]代価表紙!#REF!</definedName>
    <definedName name="経費計算用" localSheetId="1" hidden="1">[130]代価表紙!#REF!</definedName>
    <definedName name="経費計算用" localSheetId="2" hidden="1">[131]代価表紙!#REF!</definedName>
    <definedName name="経費計算用" hidden="1">[130]代価表紙!#REF!</definedName>
    <definedName name="経費項目">#REF!</definedName>
    <definedName name="経費率">#REF!</definedName>
    <definedName name="計算" localSheetId="2">#REF!</definedName>
    <definedName name="計算">#REF!</definedName>
    <definedName name="計算2" localSheetId="2">#REF!</definedName>
    <definedName name="計算2">#REF!</definedName>
    <definedName name="計算書P1">#REF!</definedName>
    <definedName name="計算書P2">#REF!</definedName>
    <definedName name="計算書P3">#REF!</definedName>
    <definedName name="計算書P4">#REF!</definedName>
    <definedName name="桁数分岐">#REF!</definedName>
    <definedName name="月次売上_3_">#REF!</definedName>
    <definedName name="健" localSheetId="2">[164]東高校!#REF!</definedName>
    <definedName name="健">[165]東高校!#REF!</definedName>
    <definedName name="建具範囲">#REF!</definedName>
    <definedName name="建築">#REF!</definedName>
    <definedName name="建築コピー" localSheetId="1" hidden="1">{"'内訳書'!$A$1:$O$28"}</definedName>
    <definedName name="建築コピー" localSheetId="2" hidden="1">{"'内訳書'!$A$1:$O$28"}</definedName>
    <definedName name="建築コピー" hidden="1">{"'内訳書'!$A$1:$O$28"}</definedName>
    <definedName name="建築ふかし総括" localSheetId="1" hidden="1">{"'内訳書'!$A$1:$O$28"}</definedName>
    <definedName name="建築ふかし総括" localSheetId="2" hidden="1">{"'内訳書'!$A$1:$O$28"}</definedName>
    <definedName name="建築ふかし総括" hidden="1">{"'内訳書'!$A$1:$O$28"}</definedName>
    <definedName name="建築電気設備" hidden="1">{#N/A,#N/A,FALSE,"内訳"}</definedName>
    <definedName name="県名">#REF!</definedName>
    <definedName name="見積" localSheetId="1" hidden="1">{"'内訳書'!$A$1:$O$28"}</definedName>
    <definedName name="見積" localSheetId="2" hidden="1">{"'内訳書'!$A$1:$O$28"}</definedName>
    <definedName name="見積" hidden="1">{"'内訳書'!$A$1:$O$28"}</definedName>
    <definedName name="見積比較">[138]屋根・外壁等!$A$1:$IV$2</definedName>
    <definedName name="見積比較表2" localSheetId="2">#REF!</definedName>
    <definedName name="見積比較表2">#REF!</definedName>
    <definedName name="減">#REF!</definedName>
    <definedName name="現場管理費">[144]経費率等!$S$15:$U$27</definedName>
    <definedName name="個">#REF!</definedName>
    <definedName name="個人入力用2">#REF!</definedName>
    <definedName name="戸山第三" localSheetId="1" hidden="1">{"'内訳書'!$A$1:$O$28"}</definedName>
    <definedName name="戸山第三" localSheetId="2" hidden="1">{"'内訳書'!$A$1:$O$28"}</definedName>
    <definedName name="戸山第三" hidden="1">{"'内訳書'!$A$1:$O$28"}</definedName>
    <definedName name="戸山第二" localSheetId="1" hidden="1">{"'内訳書'!$A$1:$O$28"}</definedName>
    <definedName name="戸山第二" localSheetId="2" hidden="1">{"'内訳書'!$A$1:$O$28"}</definedName>
    <definedName name="戸山第二" hidden="1">{"'内訳書'!$A$1:$O$28"}</definedName>
    <definedName name="工_事_名_称____株シバタ医理科青森" localSheetId="2">#REF!</definedName>
    <definedName name="工_事_名_称____株シバタ医理科青森">[166]H8県住内訳!#REF!</definedName>
    <definedName name="工事名">#REF!</definedName>
    <definedName name="工程" localSheetId="1" hidden="1">{"'内訳書'!$A$1:$O$28"}</definedName>
    <definedName name="工程" localSheetId="2" hidden="1">{"'内訳書'!$A$1:$O$28"}</definedName>
    <definedName name="工程" hidden="1">{"'内訳書'!$A$1:$O$28"}</definedName>
    <definedName name="幸畑団地" localSheetId="2">#REF!</definedName>
    <definedName name="幸畑団地">#REF!</definedName>
    <definedName name="弘前タイプ" localSheetId="1" hidden="1">{"'内訳書'!$A$1:$O$28"}</definedName>
    <definedName name="弘前タイプ" localSheetId="2" hidden="1">{"'内訳書'!$A$1:$O$28"}</definedName>
    <definedName name="弘前タイプ" hidden="1">{"'内訳書'!$A$1:$O$28"}</definedName>
    <definedName name="杭工事" localSheetId="2">[167]東高校!#REF!</definedName>
    <definedName name="杭工事">[168]東高校!#REF!</definedName>
    <definedName name="杭打">[123]体育館!$B$138</definedName>
    <definedName name="杭打ち工事">#REF!</definedName>
    <definedName name="杭打工事" localSheetId="2">[149]体育館!#REF!</definedName>
    <definedName name="杭打工事">[149]体育館!#REF!</definedName>
    <definedName name="構造" hidden="1">{"'内訳書'!$A$1:$O$28"}</definedName>
    <definedName name="行削除">#REF!</definedName>
    <definedName name="行挿入">#REF!</definedName>
    <definedName name="行複写">#REF!</definedName>
    <definedName name="合計">#REF!</definedName>
    <definedName name="合計2">#REF!</definedName>
    <definedName name="左官工事">#REF!</definedName>
    <definedName name="差し引き">#REF!</definedName>
    <definedName name="最終沈澱池">#REF!</definedName>
    <definedName name="採用BB">#REF!</definedName>
    <definedName name="採用BBS">#REF!</definedName>
    <definedName name="採用BC">#REF!</definedName>
    <definedName name="採用BCS">#REF!</definedName>
    <definedName name="採用CB">#REF!</definedName>
    <definedName name="採用CC">#REF!</definedName>
    <definedName name="細目印刷範囲">[148]元DATA!$G$2:$I$201</definedName>
    <definedName name="細目問い">[148]元DATA!$B$4:$J$367</definedName>
    <definedName name="作業名称">#REF!</definedName>
    <definedName name="削除" hidden="1">#REF!</definedName>
    <definedName name="索引名">#REF!</definedName>
    <definedName name="桜" localSheetId="1" hidden="1">{"'内訳書'!$A$1:$O$28"}</definedName>
    <definedName name="桜" localSheetId="2" hidden="1">{"'内訳書'!$A$1:$O$28"}</definedName>
    <definedName name="桜" hidden="1">{"'内訳書'!$A$1:$O$28"}</definedName>
    <definedName name="桜川" localSheetId="1" hidden="1">{"'内訳書'!$A$1:$O$28"}</definedName>
    <definedName name="桜川" localSheetId="2" hidden="1">{"'内訳書'!$A$1:$O$28"}</definedName>
    <definedName name="桜川" hidden="1">{"'内訳書'!$A$1:$O$28"}</definedName>
    <definedName name="雑工OD池">#REF!</definedName>
    <definedName name="雑工ﾏﾝﾎｰﾙﾎﾟﾝﾌﾟ">#REF!</definedName>
    <definedName name="雑工塩素接触ﾀﾝｸ">#REF!</definedName>
    <definedName name="雑工最終沈澱池">#REF!</definedName>
    <definedName name="雑工事">#REF!</definedName>
    <definedName name="雑工分配槽">#REF!</definedName>
    <definedName name="参照">#REF!</definedName>
    <definedName name="参照1">#REF!</definedName>
    <definedName name="参照10">#REF!</definedName>
    <definedName name="参照11">#REF!</definedName>
    <definedName name="参照12">#REF!</definedName>
    <definedName name="参照13">#REF!</definedName>
    <definedName name="参照14">#REF!</definedName>
    <definedName name="参照15">#REF!</definedName>
    <definedName name="参照16">#REF!</definedName>
    <definedName name="参照17">#REF!</definedName>
    <definedName name="参照18">#REF!</definedName>
    <definedName name="参照19">#REF!</definedName>
    <definedName name="参照2">#REF!</definedName>
    <definedName name="参照20">#REF!</definedName>
    <definedName name="参照21">#REF!</definedName>
    <definedName name="参照22">#REF!</definedName>
    <definedName name="参照23">#REF!</definedName>
    <definedName name="参照24">#REF!</definedName>
    <definedName name="参照25">#REF!</definedName>
    <definedName name="参照26">#REF!</definedName>
    <definedName name="参照27">#REF!</definedName>
    <definedName name="参照28">#REF!</definedName>
    <definedName name="参照29">#REF!</definedName>
    <definedName name="参照3">#REF!</definedName>
    <definedName name="参照30">#REF!</definedName>
    <definedName name="参照31">#REF!</definedName>
    <definedName name="参照32">#REF!</definedName>
    <definedName name="参照33">#REF!</definedName>
    <definedName name="参照34">#REF!</definedName>
    <definedName name="参照35">#REF!</definedName>
    <definedName name="参照4">#REF!</definedName>
    <definedName name="参照5">#REF!</definedName>
    <definedName name="参照6">#REF!</definedName>
    <definedName name="参照7">#REF!</definedName>
    <definedName name="参照8">#REF!</definedName>
    <definedName name="参照9">#REF!</definedName>
    <definedName name="山留工１">#REF!</definedName>
    <definedName name="山留工２">#REF!</definedName>
    <definedName name="産" localSheetId="2" hidden="1">[169]総括表!$A$532:$N$1198</definedName>
    <definedName name="産" hidden="1">[170]総括表!$A$532:$N$1198</definedName>
    <definedName name="産廃あ" localSheetId="1" hidden="1">{"'内訳書'!$A$1:$O$28"}</definedName>
    <definedName name="産廃あ" localSheetId="2" hidden="1">{"'内訳書'!$A$1:$O$28"}</definedName>
    <definedName name="産廃あ" hidden="1">{"'内訳書'!$A$1:$O$28"}</definedName>
    <definedName name="算定" hidden="1">{#N/A,#N/A,TRUE,"本工事費内訳表";#N/A,#N/A,TRUE,"A";#N/A,#N/A,TRUE,"B"}</definedName>
    <definedName name="仕上２" localSheetId="1" hidden="1">{"'内訳書'!$A$1:$O$28"}</definedName>
    <definedName name="仕上２" localSheetId="2" hidden="1">{"'内訳書'!$A$1:$O$28"}</definedName>
    <definedName name="仕上２" hidden="1">{"'内訳書'!$A$1:$O$28"}</definedName>
    <definedName name="仕上３" localSheetId="1" hidden="1">{"'内訳書'!$A$1:$O$28"}</definedName>
    <definedName name="仕上３" localSheetId="2" hidden="1">{"'内訳書'!$A$1:$O$28"}</definedName>
    <definedName name="仕上３" hidden="1">{"'内訳書'!$A$1:$O$28"}</definedName>
    <definedName name="仕上げ">#REF!</definedName>
    <definedName name="仕様">#REF!</definedName>
    <definedName name="指示書">[171]東高校!#REF!</definedName>
    <definedName name="施工">#REF!</definedName>
    <definedName name="資材">#REF!</definedName>
    <definedName name="事業費区分">#REF!</definedName>
    <definedName name="事例" localSheetId="2" hidden="1">#REF!</definedName>
    <definedName name="事例" hidden="1">#REF!</definedName>
    <definedName name="次帳票名">#REF!</definedName>
    <definedName name="自動制御">#REF!</definedName>
    <definedName name="式">'[159]代価（ｹｰﾌﾞﾙ）'!#REF!</definedName>
    <definedName name="社名">#REF!</definedName>
    <definedName name="弱電">[157]電気内訳!$G$158</definedName>
    <definedName name="弱電設備工事" localSheetId="2">[157]電気内訳!$G$158</definedName>
    <definedName name="弱電設備工事">[158]電気内訳!$G$158</definedName>
    <definedName name="取付管材料">#REF!</definedName>
    <definedName name="取付土工">#REF!</definedName>
    <definedName name="取付舗装">#REF!</definedName>
    <definedName name="受水槽">#REF!</definedName>
    <definedName name="周辺舗装" localSheetId="2" hidden="1">{"'内訳書'!$A$1:$O$28"}</definedName>
    <definedName name="周辺舗装" hidden="1">{"'内訳書'!$A$1:$O$28"}</definedName>
    <definedName name="拾い" localSheetId="1" hidden="1">{"'内訳書'!$A$1:$O$28"}</definedName>
    <definedName name="拾い" localSheetId="2" hidden="1">{"'内訳書'!$A$1:$O$28"}</definedName>
    <definedName name="拾い" hidden="1">{"'内訳書'!$A$1:$O$28"}</definedName>
    <definedName name="終了">#REF!</definedName>
    <definedName name="集印刷">#REF!</definedName>
    <definedName name="集計">#REF!</definedName>
    <definedName name="集計2">#REF!</definedName>
    <definedName name="集計表_1">#REF!</definedName>
    <definedName name="集水槽">#REF!</definedName>
    <definedName name="集表">#REF!</definedName>
    <definedName name="集表題">#REF!</definedName>
    <definedName name="重点工事監理項目" localSheetId="2" hidden="1">{"'内訳書'!$A$1:$O$28"}</definedName>
    <definedName name="重点工事監理項目" hidden="1">{"'内訳書'!$A$1:$O$28"}</definedName>
    <definedName name="重点工事監理項目機械" localSheetId="2" hidden="1">{"'内訳書'!$A$1:$O$28"}</definedName>
    <definedName name="重点工事監理項目機械" hidden="1">{"'内訳書'!$A$1:$O$28"}</definedName>
    <definedName name="処①.1_建物解体工事">#REF!</definedName>
    <definedName name="処①.2_アスベスト工事">#REF!</definedName>
    <definedName name="処①.3_外構撤去工事">#REF!</definedName>
    <definedName name="処②.1_建物解体工事">#REF!</definedName>
    <definedName name="処③.1_建物解体工事">#REF!</definedName>
    <definedName name="処④.1_倉庫">#REF!</definedName>
    <definedName name="処⑤.1_建物解体工事">#REF!</definedName>
    <definedName name="処⑥.1_建物解体工事">#REF!</definedName>
    <definedName name="処⑦.1_建物解体工事">#REF!</definedName>
    <definedName name="処⑦.2_アスベスト工事">#REF!</definedName>
    <definedName name="処⑧.1_建物解体工事">#REF!</definedName>
    <definedName name="処⑨.1_建物解体工事">#REF!</definedName>
    <definedName name="処分" localSheetId="2">[71]強電複合!#REF!</definedName>
    <definedName name="処分">[72]強電複合!#REF!</definedName>
    <definedName name="処分費" hidden="1">{"'内訳書'!$A$1:$O$28"}</definedName>
    <definedName name="処分費比較" localSheetId="1" hidden="1">#REF!</definedName>
    <definedName name="処分費比較" localSheetId="2" hidden="1">#REF!</definedName>
    <definedName name="処分費比較" hidden="1">#REF!</definedName>
    <definedName name="諸経費">[151]内訳!#REF!</definedName>
    <definedName name="小計2">#REF!</definedName>
    <definedName name="小計挿入">#REF!</definedName>
    <definedName name="小口径人孔" hidden="1">{#N/A,#N/A,TRUE,"本工事費内訳表";#N/A,#N/A,TRUE,"A";#N/A,#N/A,TRUE,"B"}</definedName>
    <definedName name="小枝">#REF!</definedName>
    <definedName name="小梁">#REF!</definedName>
    <definedName name="消したい" hidden="1">{"'総括'!$C$10:$F$28"}</definedName>
    <definedName name="消火設備">[27]概算!#REF!</definedName>
    <definedName name="消毒槽" localSheetId="2">#REF!</definedName>
    <definedName name="消毒槽">#REF!</definedName>
    <definedName name="消波細目">"フォーム 1"</definedName>
    <definedName name="消防合同庁舎">#REF!</definedName>
    <definedName name="上部細目">"フォーム 1"</definedName>
    <definedName name="場内整地工" localSheetId="2">#REF!</definedName>
    <definedName name="場内整地工">#REF!</definedName>
    <definedName name="場内整備">#REF!</definedName>
    <definedName name="場内配管高率">#REF!</definedName>
    <definedName name="場内配管低率">#REF!</definedName>
    <definedName name="条件">#REF!</definedName>
    <definedName name="浄化槽">#REF!</definedName>
    <definedName name="新安全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新営">#REF!</definedName>
    <definedName name="新重力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新設建具">#REF!</definedName>
    <definedName name="新単位数量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新築工事">#REF!</definedName>
    <definedName name="新築工事処分費" localSheetId="1" hidden="1">{"'内訳書'!$A$1:$O$28"}</definedName>
    <definedName name="新築工事処分費" localSheetId="2" hidden="1">{"'内訳書'!$A$1:$O$28"}</definedName>
    <definedName name="新築工事処分費" hidden="1">{"'内訳書'!$A$1:$O$28"}</definedName>
    <definedName name="森" hidden="1">{#N/A,#N/A,TRUE,"本工事費内訳表";#N/A,#N/A,TRUE,"A";#N/A,#N/A,TRUE,"B"}</definedName>
    <definedName name="深さ">#REF!</definedName>
    <definedName name="深さ2">#REF!</definedName>
    <definedName name="人孔設置工">#REF!</definedName>
    <definedName name="人孔舗装" hidden="1">#REF!</definedName>
    <definedName name="人工集計２" hidden="1">{"'内訳書'!$A$1:$O$28"}</definedName>
    <definedName name="厨房ダクト">[27]概算!#REF!</definedName>
    <definedName name="厨房機器" localSheetId="2">#REF!</definedName>
    <definedName name="厨房機器">#REF!</definedName>
    <definedName name="水栓類">#REF!</definedName>
    <definedName name="水抜栓">#REF!</definedName>
    <definedName name="数">#REF!</definedName>
    <definedName name="数量">#REF!</definedName>
    <definedName name="数量公開用">#REF!</definedName>
    <definedName name="数量総括表" hidden="1">{"dum",#N/A,FALSE,"法面";"dum2",#N/A,FALSE,"法面"}</definedName>
    <definedName name="数量表紙">#REF!</definedName>
    <definedName name="西北病院">#REF!</definedName>
    <definedName name="西面">#REF!</definedName>
    <definedName name="西木見積3.27">#REF!</definedName>
    <definedName name="積算" localSheetId="1" hidden="1">{"'内訳書'!$A$1:$O$28"}</definedName>
    <definedName name="積算" localSheetId="2" hidden="1">{"'内訳書'!$A$1:$O$28"}</definedName>
    <definedName name="積算" hidden="1">{"'内訳書'!$A$1:$O$28"}</definedName>
    <definedName name="積算__1">#REF!</definedName>
    <definedName name="積算額調書">#REF!</definedName>
    <definedName name="積算集計表" hidden="1">{"'内訳書'!$A$1:$O$28"}</definedName>
    <definedName name="積算内訳書" localSheetId="1" hidden="1">{"'内訳書'!$A$1:$O$28"}</definedName>
    <definedName name="積算内訳書" localSheetId="2" hidden="1">{"'内訳書'!$A$1:$O$28"}</definedName>
    <definedName name="積算内訳書" hidden="1">{"'内訳書'!$A$1:$O$28"}</definedName>
    <definedName name="接地" localSheetId="2" hidden="1">#REF!</definedName>
    <definedName name="接地" hidden="1">#REF!</definedName>
    <definedName name="設" localSheetId="2">'[71]#REF'!#REF!</definedName>
    <definedName name="設">'[72]#REF'!#REF!</definedName>
    <definedName name="設計その２共通" localSheetId="1" hidden="1">{"'内訳書'!$A$1:$O$28"}</definedName>
    <definedName name="設計その２共通" localSheetId="2" hidden="1">{"'内訳書'!$A$1:$O$28"}</definedName>
    <definedName name="設計その２共通" hidden="1">{"'内訳書'!$A$1:$O$28"}</definedName>
    <definedName name="設計変更">#REF!</definedName>
    <definedName name="雪" localSheetId="1" hidden="1">[43]見積比較表!#REF!</definedName>
    <definedName name="雪" localSheetId="2" hidden="1">[105]見積比較表!#REF!</definedName>
    <definedName name="雪" hidden="1">[43]見積比較表!#REF!</definedName>
    <definedName name="千歳" localSheetId="2">#REF!</definedName>
    <definedName name="千歳">#REF!</definedName>
    <definedName name="千歳集会所">#REF!</definedName>
    <definedName name="川" hidden="1">{"'内訳書'!$A$1:$O$28"}</definedName>
    <definedName name="川村" hidden="1">{"'内訳書'!$A$1:$O$28"}</definedName>
    <definedName name="前ﾒﾆｭｰ">#REF!</definedName>
    <definedName name="挿入END">#REF!</definedName>
    <definedName name="窓枠改修">#REF!</definedName>
    <definedName name="総括" localSheetId="2">[172]強電複合!#REF!</definedName>
    <definedName name="総括">[173]強電複合!#REF!</definedName>
    <definedName name="総括_Ａ直接仮設工事費">#REF!</definedName>
    <definedName name="総括_Ｂ共通仮設費">#REF!</definedName>
    <definedName name="総括_Ｂ共通仮設費_内訳">#REF!</definedName>
    <definedName name="総括_Ｃ現場管理費">#REF!</definedName>
    <definedName name="総括_Ｄ一般管理費">#REF!</definedName>
    <definedName name="総括２">[174]東高校!#REF!</definedName>
    <definedName name="総括表変更">#REF!</definedName>
    <definedName name="送小">#REF!</definedName>
    <definedName name="送風機">#REF!</definedName>
    <definedName name="増減" localSheetId="2">[55]東高校!#REF!</definedName>
    <definedName name="増減">[56]東高校!#REF!</definedName>
    <definedName name="造成" localSheetId="1" hidden="1">{"'内訳書'!$A$1:$O$28"}</definedName>
    <definedName name="造成" localSheetId="2" hidden="1">{"'内訳書'!$A$1:$O$28"}</definedName>
    <definedName name="造成" hidden="1">{"'内訳書'!$A$1:$O$28"}</definedName>
    <definedName name="造成1" hidden="1">{"'内訳書'!$A$1:$O$28"}</definedName>
    <definedName name="造成2" localSheetId="2" hidden="1">{"'内訳書'!$A$1:$O$28"}</definedName>
    <definedName name="造成2" hidden="1">{"'内訳書'!$A$1:$O$28"}</definedName>
    <definedName name="他" hidden="1">{"'内訳書'!$A$1:$O$28"}</definedName>
    <definedName name="体幹線" hidden="1">#REF!</definedName>
    <definedName name="対ドコモＡＶ">[0]!対ドコモＡＶ</definedName>
    <definedName name="耐火二層管">#REF!</definedName>
    <definedName name="代価">#REF!</definedName>
    <definedName name="代価1" hidden="1">{#N/A,#N/A,FALSE,"内訳"}</definedName>
    <definedName name="代価2">#REF!</definedName>
    <definedName name="代価№">[175]空調!#REF!</definedName>
    <definedName name="代価表22" localSheetId="2">#REF!</definedName>
    <definedName name="代価表22">#REF!</definedName>
    <definedName name="大石電気内訳" localSheetId="1" hidden="1">[176]強電複合!$A$642:$N$1308</definedName>
    <definedName name="大石電気内訳" localSheetId="2" hidden="1">#REF!</definedName>
    <definedName name="大石電気内訳" hidden="1">[177]強電複合!$A$642:$N$1308</definedName>
    <definedName name="第１列">#REF!</definedName>
    <definedName name="第２列">#REF!</definedName>
    <definedName name="第３列">#REF!</definedName>
    <definedName name="第４列">#REF!</definedName>
    <definedName name="第５列">#REF!</definedName>
    <definedName name="第三内科">#REF!</definedName>
    <definedName name="宅内土工">#REF!</definedName>
    <definedName name="単位">#REF!</definedName>
    <definedName name="単価">#REF!</definedName>
    <definedName name="単価1" localSheetId="1" hidden="1">{"'内訳書'!$A$1:$O$28"}</definedName>
    <definedName name="単価1" localSheetId="2" hidden="1">{"'内訳書'!$A$1:$O$28"}</definedName>
    <definedName name="単価1" hidden="1">{"'内訳書'!$A$1:$O$28"}</definedName>
    <definedName name="単価比較">[138]屋根・外壁等!$A$1:$IV$2</definedName>
    <definedName name="単価比較１" localSheetId="1" hidden="1">{"'内訳書'!$A$1:$O$28"}</definedName>
    <definedName name="単価比較１" localSheetId="2" hidden="1">{"'内訳書'!$A$1:$O$28"}</definedName>
    <definedName name="単価比較１" hidden="1">{"'内訳書'!$A$1:$O$28"}</definedName>
    <definedName name="単価比較11" hidden="1">{"'内訳書'!$A$1:$O$28"}</definedName>
    <definedName name="単価比較表">#REF!</definedName>
    <definedName name="単独">#REF!</definedName>
    <definedName name="単独解体小計">#REF!</definedName>
    <definedName name="担当一覧a">#REF!</definedName>
    <definedName name="断熱改築">#REF!</definedName>
    <definedName name="暖房見積" localSheetId="2">[178]強電複合!#REF!</definedName>
    <definedName name="暖房見積">[179]強電複合!#REF!</definedName>
    <definedName name="暖房比較" localSheetId="2">[178]強電複合!#REF!</definedName>
    <definedName name="暖房比較">[179]強電複合!#REF!</definedName>
    <definedName name="地下埋設物">#REF!</definedName>
    <definedName name="中村" localSheetId="2">[164]東高校!#REF!</definedName>
    <definedName name="中村">[165]東高校!#REF!</definedName>
    <definedName name="駐車場舗装代価表" localSheetId="1" hidden="1">#REF!</definedName>
    <definedName name="駐車場舗装代価表" localSheetId="2" hidden="1">#REF!</definedName>
    <definedName name="駐車場舗装代価表" hidden="1">#REF!</definedName>
    <definedName name="帳票番号">#REF!</definedName>
    <definedName name="帳票名">#REF!</definedName>
    <definedName name="直接仮設" localSheetId="1" hidden="1">{"'内訳書'!$A$1:$O$28"}</definedName>
    <definedName name="直接仮設" localSheetId="2" hidden="1">{"'内訳書'!$A$1:$O$28"}</definedName>
    <definedName name="直接仮設" hidden="1">{"'内訳書'!$A$1:$O$28"}</definedName>
    <definedName name="直接仮設工事">#REF!</definedName>
    <definedName name="摘要">#REF!</definedName>
    <definedName name="撤去２" localSheetId="1" hidden="1">{"'内訳書'!$A$1:$O$28"}</definedName>
    <definedName name="撤去２" localSheetId="2" hidden="1">{"'内訳書'!$A$1:$O$28"}</definedName>
    <definedName name="撤去２" hidden="1">{"'内訳書'!$A$1:$O$28"}</definedName>
    <definedName name="撤去３" localSheetId="1" hidden="1">{"'内訳書'!$A$1:$O$28"}</definedName>
    <definedName name="撤去３" localSheetId="2" hidden="1">{"'内訳書'!$A$1:$O$28"}</definedName>
    <definedName name="撤去３" hidden="1">{"'内訳書'!$A$1:$O$28"}</definedName>
    <definedName name="撤去舗装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鉄筋工事">#REF!</definedName>
    <definedName name="鉄骨工事" localSheetId="2">#REF!</definedName>
    <definedName name="鉄骨工事">[145]宿舎!#REF!</definedName>
    <definedName name="天井扇">#REF!</definedName>
    <definedName name="電気">#REF!</definedName>
    <definedName name="電気2">[0]!電気2</definedName>
    <definedName name="電気20" localSheetId="1" hidden="1">{"'内訳書'!$A$1:$O$28"}</definedName>
    <definedName name="電気20" localSheetId="2" hidden="1">{"'内訳書'!$A$1:$O$28"}</definedName>
    <definedName name="電気20" hidden="1">{"'内訳書'!$A$1:$O$28"}</definedName>
    <definedName name="電気設備Ⅱ" localSheetId="1" hidden="1">{"'内訳書'!$A$1:$O$28"}</definedName>
    <definedName name="電気設備Ⅱ" localSheetId="2" hidden="1">{"'内訳書'!$A$1:$O$28"}</definedName>
    <definedName name="電気設備Ⅱ" hidden="1">{"'内訳書'!$A$1:$O$28"}</definedName>
    <definedName name="電気設備工事">[157]電気内訳!$G$158</definedName>
    <definedName name="電気設備設計書" localSheetId="1" hidden="1">'[180] 内訳'!#REF!</definedName>
    <definedName name="電気設備設計書" localSheetId="2" hidden="1">'[181] 内訳'!#REF!</definedName>
    <definedName name="電気設備設計書" hidden="1">'[180] 内訳'!#REF!</definedName>
    <definedName name="電気特例">[182]石ヶ戸解体!$H$104</definedName>
    <definedName name="電気内訳" localSheetId="1" hidden="1">[176]強電複合!$N$642:$N$1308</definedName>
    <definedName name="電気内訳" localSheetId="2" hidden="1">#REF!</definedName>
    <definedName name="電気内訳" hidden="1">[177]強電複合!$N$642:$N$1308</definedName>
    <definedName name="電気内訳３戸">[40]東高校!#REF!</definedName>
    <definedName name="電工労務費">[183]代価表!$J$2</definedName>
    <definedName name="電灯､ｺﾝｾﾝﾄ設備工事" localSheetId="2">[157]電気内訳!$G$119</definedName>
    <definedName name="電灯､ｺﾝｾﾝﾄ設備工事">[158]電気内訳!$G$119</definedName>
    <definedName name="電波数量公開" localSheetId="1" hidden="1">{"'内訳書'!$A$1:$O$28"}</definedName>
    <definedName name="電波数量公開" localSheetId="2" hidden="1">{"'内訳書'!$A$1:$O$28"}</definedName>
    <definedName name="電波数量公開" hidden="1">{"'内訳書'!$A$1:$O$28"}</definedName>
    <definedName name="塗装工事">#REF!</definedName>
    <definedName name="登録">#REF!</definedName>
    <definedName name="土工">#REF!</definedName>
    <definedName name="土工事">#REF!</definedName>
    <definedName name="土木一般世話役">#REF!</definedName>
    <definedName name="土木表紙" localSheetId="1" hidden="1">{"'内訳書'!$A$1:$O$28"}</definedName>
    <definedName name="土木表紙" localSheetId="2" hidden="1">{"'内訳書'!$A$1:$O$28"}</definedName>
    <definedName name="土木表紙" hidden="1">{"'内訳書'!$A$1:$O$28"}</definedName>
    <definedName name="土木表紙2" hidden="1">{"'内訳書'!$A$1:$O$28"}</definedName>
    <definedName name="東面">#REF!</definedName>
    <definedName name="特殊作業員">#REF!</definedName>
    <definedName name="内">#REF!</definedName>
    <definedName name="内外装工事">#REF!</definedName>
    <definedName name="内装">#REF!</definedName>
    <definedName name="内部仕上げ">#REF!</definedName>
    <definedName name="内訳">#REF!</definedName>
    <definedName name="内訳1">#REF!</definedName>
    <definedName name="内訳1ｰ2">#REF!</definedName>
    <definedName name="内訳1ｰ3">#REF!</definedName>
    <definedName name="内訳1ｰ4">#REF!</definedName>
    <definedName name="内訳1ｰ5">#REF!</definedName>
    <definedName name="内訳1ｰ6">#REF!</definedName>
    <definedName name="内訳1ｰ7">#REF!</definedName>
    <definedName name="内訳1ｰ8">#REF!</definedName>
    <definedName name="内訳1ｰ9">#REF!</definedName>
    <definedName name="内訳20" hidden="1">{#N/A,#N/A,FALSE,"内訳"}</definedName>
    <definedName name="内訳21" hidden="1">{#N/A,#N/A,FALSE,"内訳"}</definedName>
    <definedName name="内訳２２" hidden="1">{#N/A,#N/A,FALSE,"内訳"}</definedName>
    <definedName name="内訳23" hidden="1">{#N/A,#N/A,FALSE,"内訳"}</definedName>
    <definedName name="内訳24" hidden="1">{#N/A,#N/A,FALSE,"内訳"}</definedName>
    <definedName name="内訳25" hidden="1">{#N/A,#N/A,FALSE,"内訳"}</definedName>
    <definedName name="内訳26" hidden="1">{#N/A,#N/A,FALSE,"内訳"}</definedName>
    <definedName name="内訳27" hidden="1">{#N/A,#N/A,FALSE,"内訳"}</definedName>
    <definedName name="内訳28" hidden="1">{#N/A,#N/A,FALSE,"内訳"}</definedName>
    <definedName name="内訳29" hidden="1">{#N/A,#N/A,FALSE,"内訳"}</definedName>
    <definedName name="内訳３" hidden="1">{#N/A,#N/A,FALSE,"内訳"}</definedName>
    <definedName name="内訳30" hidden="1">{#N/A,#N/A,FALSE,"内訳"}</definedName>
    <definedName name="内訳31" hidden="1">{#N/A,#N/A,FALSE,"内訳"}</definedName>
    <definedName name="内訳33" hidden="1">{#N/A,#N/A,FALSE,"内訳"}</definedName>
    <definedName name="内訳34" hidden="1">{#N/A,#N/A,FALSE,"内訳"}</definedName>
    <definedName name="内訳35" hidden="1">{#N/A,#N/A,FALSE,"内訳"}</definedName>
    <definedName name="内訳36" hidden="1">{#N/A,#N/A,FALSE,"内訳"}</definedName>
    <definedName name="内訳37" hidden="1">{#N/A,#N/A,FALSE,"内訳"}</definedName>
    <definedName name="内訳38" hidden="1">{#N/A,#N/A,FALSE,"内訳"}</definedName>
    <definedName name="内訳39" hidden="1">{#N/A,#N/A,FALSE,"内訳"}</definedName>
    <definedName name="内訳４" hidden="1">{#N/A,#N/A,FALSE,"内訳"}</definedName>
    <definedName name="内訳40" hidden="1">{#N/A,#N/A,FALSE,"内訳"}</definedName>
    <definedName name="内訳55" hidden="1">{#N/A,#N/A,FALSE,"内訳"}</definedName>
    <definedName name="内訳６０" hidden="1">{#N/A,#N/A,FALSE,"内訳"}</definedName>
    <definedName name="内訳62" hidden="1">{#N/A,#N/A,FALSE,"内訳"}</definedName>
    <definedName name="内訳64" hidden="1">{#N/A,#N/A,FALSE,"内訳"}</definedName>
    <definedName name="内訳65" hidden="1">{#N/A,#N/A,FALSE,"内訳"}</definedName>
    <definedName name="内訳66" hidden="1">{#N/A,#N/A,FALSE,"内訳"}</definedName>
    <definedName name="内訳70" hidden="1">{#N/A,#N/A,FALSE,"内訳"}</definedName>
    <definedName name="内訳77" hidden="1">{#N/A,#N/A,FALSE,"内訳"}</definedName>
    <definedName name="内訳80" hidden="1">{#N/A,#N/A,FALSE,"内訳"}</definedName>
    <definedName name="内訳83" hidden="1">{#N/A,#N/A,FALSE,"内訳"}</definedName>
    <definedName name="内訳84" hidden="1">{#N/A,#N/A,FALSE,"内訳"}</definedName>
    <definedName name="内訳89" hidden="1">{#N/A,#N/A,FALSE,"内訳"}</definedName>
    <definedName name="内訳90" hidden="1">{#N/A,#N/A,FALSE,"内訳"}</definedName>
    <definedName name="内訳96" hidden="1">{#N/A,#N/A,FALSE,"内訳"}</definedName>
    <definedName name="内訳97" hidden="1">{#N/A,#N/A,FALSE,"内訳"}</definedName>
    <definedName name="内訳98" hidden="1">{#N/A,#N/A,FALSE,"内訳"}</definedName>
    <definedName name="内訳99" hidden="1">{#N/A,#N/A,FALSE,"内訳"}</definedName>
    <definedName name="内訳かな">#REF!</definedName>
    <definedName name="内訳書">#REF!</definedName>
    <definedName name="内訳書2" localSheetId="2" hidden="1">#REF!</definedName>
    <definedName name="内訳書2" hidden="1">#REF!</definedName>
    <definedName name="内訳総括2">[184]東高校!#REF!</definedName>
    <definedName name="内訳表">#REF!</definedName>
    <definedName name="南桜川" localSheetId="1" hidden="1">{"'内訳書'!$A$1:$O$28"}</definedName>
    <definedName name="南桜川" localSheetId="2" hidden="1">{"'内訳書'!$A$1:$O$28"}</definedName>
    <definedName name="南桜川" hidden="1">{"'内訳書'!$A$1:$O$28"}</definedName>
    <definedName name="南条" hidden="1">{#N/A,#N/A,TRUE,"本工事費内訳表";#N/A,#N/A,TRUE,"A";#N/A,#N/A,TRUE,"B"}</definedName>
    <definedName name="南面">#REF!</definedName>
    <definedName name="入力">#REF!</definedName>
    <definedName name="排水">#REF!</definedName>
    <definedName name="排水金具">#REF!</definedName>
    <definedName name="排水設備">[27]概算!#REF!</definedName>
    <definedName name="配管区分">#REF!</definedName>
    <definedName name="配管口径">#REF!</definedName>
    <definedName name="配管名">#REF!</definedName>
    <definedName name="配管用鋼管">#REF!</definedName>
    <definedName name="配管用銅管">#REF!</definedName>
    <definedName name="配線器具単価" hidden="1">#N/A</definedName>
    <definedName name="発生材処分">#REF!</definedName>
    <definedName name="発生材処分のまとめ">#REF!</definedName>
    <definedName name="発生材処分費等々" localSheetId="1" hidden="1">{"'内訳書'!$A$1:$O$28"}</definedName>
    <definedName name="発生材処分費等々" localSheetId="2" hidden="1">{"'内訳書'!$A$1:$O$28"}</definedName>
    <definedName name="発生材処分費等々" hidden="1">{"'内訳書'!$A$1:$O$28"}</definedName>
    <definedName name="般世話役">#REF!</definedName>
    <definedName name="範１">#REF!</definedName>
    <definedName name="範２">#REF!</definedName>
    <definedName name="範３">#REF!</definedName>
    <definedName name="範４">#REF!</definedName>
    <definedName name="範５">#REF!</definedName>
    <definedName name="範６">#REF!</definedName>
    <definedName name="範７">#REF!</definedName>
    <definedName name="範８">#REF!</definedName>
    <definedName name="範９">#REF!</definedName>
    <definedName name="範囲復旧">#REF!</definedName>
    <definedName name="美術館">#REF!</definedName>
    <definedName name="標識1">[5]新設ＱＢ基礎!#REF!</definedName>
    <definedName name="標識2">[5]新設ＱＢ基礎!#REF!</definedName>
    <definedName name="表" localSheetId="1" hidden="1">{"'内訳書'!$A$1:$O$28"}</definedName>
    <definedName name="表" localSheetId="2">'[185]８正津川早着変更'!#REF!</definedName>
    <definedName name="表" hidden="1">{"'内訳書'!$A$1:$O$28"}</definedName>
    <definedName name="表1">#REF!</definedName>
    <definedName name="表2">#REF!</definedName>
    <definedName name="表し">#REF!</definedName>
    <definedName name="表紙" localSheetId="2">'[186]８正津川早着変更'!#REF!</definedName>
    <definedName name="表紙">[187]第一埠頭内訳!#REF!</definedName>
    <definedName name="表紙。" localSheetId="2">#REF!</definedName>
    <definedName name="表紙。">#REF!</definedName>
    <definedName name="表紙１">#REF!</definedName>
    <definedName name="表紙２" localSheetId="2">[188]強電複合!#REF!</definedName>
    <definedName name="表紙２">[189]強電複合!#REF!</definedName>
    <definedName name="表紙３" localSheetId="2">#REF!</definedName>
    <definedName name="表紙３">#REF!</definedName>
    <definedName name="表示" localSheetId="2">#REF!</definedName>
    <definedName name="表示">[190]種目内訳!$B$31</definedName>
    <definedName name="表題">#REF!</definedName>
    <definedName name="表題1">#REF!</definedName>
    <definedName name="表題2">#REF!</definedName>
    <definedName name="評価表">#REF!</definedName>
    <definedName name="浜館" localSheetId="1" hidden="1">{"'内訳書'!$A$1:$O$28"}</definedName>
    <definedName name="浜館" localSheetId="2" hidden="1">{"'内訳書'!$A$1:$O$28"}</definedName>
    <definedName name="浜館" hidden="1">{"'内訳書'!$A$1:$O$28"}</definedName>
    <definedName name="不凍給水栓">#REF!</definedName>
    <definedName name="不明">[141]拾い書!#REF!</definedName>
    <definedName name="付属細目">"フォーム 1"</definedName>
    <definedName name="付帯工" localSheetId="2">#REF!</definedName>
    <definedName name="付帯工">#REF!</definedName>
    <definedName name="普通作業員">#REF!</definedName>
    <definedName name="普通作業員労務費">[183]代価表!$L$2</definedName>
    <definedName name="復旧解体小計">#REF!</definedName>
    <definedName name="複単" localSheetId="2">[191]拾い書!#REF!</definedName>
    <definedName name="複単">[192]拾い書!#REF!</definedName>
    <definedName name="複単22" localSheetId="2">[84]東高校!#REF!</definedName>
    <definedName name="複単22">[122]東高校!#REF!</definedName>
    <definedName name="複単Ａ１">[193]複合単価表!#REF!</definedName>
    <definedName name="物件一覧">#REF!</definedName>
    <definedName name="物件表">#REF!</definedName>
    <definedName name="物置">#REF!</definedName>
    <definedName name="分配槽">#REF!</definedName>
    <definedName name="分配槽上屋" localSheetId="2">#REF!,#REF!,#REF!,#REF!,#REF!,#REF!,#REF!,#REF!</definedName>
    <definedName name="分配槽上屋">#REF!,#REF!,#REF!,#REF!,#REF!,#REF!,#REF!,#REF!</definedName>
    <definedName name="平和台" localSheetId="1" hidden="1">{"'内訳書'!$A$1:$O$28"}</definedName>
    <definedName name="平和台" localSheetId="2" hidden="1">{"'内訳書'!$A$1:$O$28"}</definedName>
    <definedName name="平和台" hidden="1">{"'内訳書'!$A$1:$O$28"}</definedName>
    <definedName name="別紙２" localSheetId="1" hidden="1">{"'内訳書'!$A$1:$O$28"}</definedName>
    <definedName name="別紙２" localSheetId="2" hidden="1">{"'内訳書'!$A$1:$O$28"}</definedName>
    <definedName name="別紙２" hidden="1">{"'内訳書'!$A$1:$O$28"}</definedName>
    <definedName name="変">#REF!</definedName>
    <definedName name="変更">#REF!</definedName>
    <definedName name="変更1">#REF!</definedName>
    <definedName name="変更指示書">[171]東高校!#REF!</definedName>
    <definedName name="変更設計書">[194]石ヶ戸解体!#REF!</definedName>
    <definedName name="変更総括２" localSheetId="2">#REF!</definedName>
    <definedName name="変更総括２">#REF!</definedName>
    <definedName name="変更総括３">#REF!</definedName>
    <definedName name="変更総括表">#REF!</definedName>
    <definedName name="変更総括表２">#REF!</definedName>
    <definedName name="変更表紙">[171]東高校!#REF!</definedName>
    <definedName name="変更名前" localSheetId="2" hidden="1">[195]機器見積!#REF!</definedName>
    <definedName name="変更名前" hidden="1">#REF!</definedName>
    <definedName name="変更名前２" localSheetId="2" hidden="1">[195]機器見積!#REF!</definedName>
    <definedName name="変更名前２" hidden="1">#REF!</definedName>
    <definedName name="変更名前３" localSheetId="2" hidden="1">[195]機器見積!#REF!</definedName>
    <definedName name="変更名前３" hidden="1">#REF!</definedName>
    <definedName name="変更名前４" localSheetId="2" hidden="1">[195]機器見積!#REF!</definedName>
    <definedName name="変更名前４" hidden="1">#REF!</definedName>
    <definedName name="変更名前５" localSheetId="2" hidden="1">[195]機器見積!#REF!</definedName>
    <definedName name="変更名前５" hidden="1">#REF!</definedName>
    <definedName name="変更名前６" localSheetId="2" hidden="1">[195]機器見積!#REF!</definedName>
    <definedName name="変更名前６" hidden="1">#REF!</definedName>
    <definedName name="編集1">#REF!</definedName>
    <definedName name="編集11">#REF!</definedName>
    <definedName name="編集12">#REF!</definedName>
    <definedName name="編集2">#REF!</definedName>
    <definedName name="編集3">#REF!</definedName>
    <definedName name="編集4">#REF!</definedName>
    <definedName name="保温厚">#REF!</definedName>
    <definedName name="保温工事">#REF!</definedName>
    <definedName name="保温種別">#REF!</definedName>
    <definedName name="保存">#REF!</definedName>
    <definedName name="舗装">#REF!</definedName>
    <definedName name="舗装数量歩道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歩道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歩道部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方づえ">#REF!</definedName>
    <definedName name="法面積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防水工事">#REF!</definedName>
    <definedName name="北ノ庄" hidden="1">{#N/A,#N/A,TRUE,"本工事費内訳表";#N/A,#N/A,TRUE,"A";#N/A,#N/A,TRUE,"B"}</definedName>
    <definedName name="北ノ庄・1" hidden="1">{#N/A,#N/A,TRUE,"本工事費内訳表";#N/A,#N/A,TRUE,"A";#N/A,#N/A,TRUE,"B"}</definedName>
    <definedName name="北ノ庄・2" hidden="1">{#N/A,#N/A,TRUE,"本工事費内訳表";#N/A,#N/A,TRUE,"A";#N/A,#N/A,TRUE,"B"}</definedName>
    <definedName name="北ノ庄・3" hidden="1">{#N/A,#N/A,TRUE,"本工事費内訳表";#N/A,#N/A,TRUE,"A";#N/A,#N/A,TRUE,"B"}</definedName>
    <definedName name="北ノ庄・4" hidden="1">{#N/A,#N/A,TRUE,"本工事費内訳表";#N/A,#N/A,TRUE,"A";#N/A,#N/A,TRUE,"B"}</definedName>
    <definedName name="北面">#REF!</definedName>
    <definedName name="本管舗装">#REF!</definedName>
    <definedName name="本工事費内訳">#REF!</definedName>
    <definedName name="桝蓋">#REF!</definedName>
    <definedName name="桝寸法">#REF!</definedName>
    <definedName name="桝寸法2">#REF!</definedName>
    <definedName name="桝代価">#REF!</definedName>
    <definedName name="桝番号">#REF!</definedName>
    <definedName name="桝類工事">#REF!</definedName>
    <definedName name="名称">#REF!</definedName>
    <definedName name="名前">#REF!</definedName>
    <definedName name="名前１" hidden="1">#REF!</definedName>
    <definedName name="名前2" localSheetId="2">[127]拾い書!#REF!</definedName>
    <definedName name="名前2">[128]拾い書!#REF!</definedName>
    <definedName name="名前３" hidden="1">#REF!</definedName>
    <definedName name="名前４" hidden="1">#REF!</definedName>
    <definedName name="名前５" hidden="1">#REF!</definedName>
    <definedName name="明1">'[196]土木(明細)'!$F$20</definedName>
    <definedName name="明10">'[197]明細1～14'!$F$200</definedName>
    <definedName name="明11">'[197]明細1～14'!$F$220</definedName>
    <definedName name="明12">'[197]明細1～14'!$F$240</definedName>
    <definedName name="明13">'[197]明細1～14'!$F$260</definedName>
    <definedName name="明2">#REF!</definedName>
    <definedName name="明3">'[196]土木(明細)'!#REF!</definedName>
    <definedName name="明4">'[196]土木(明細)'!#REF!</definedName>
    <definedName name="明5">'[196]土木(明細)'!#REF!</definedName>
    <definedName name="明6">'[196]土木(明細)'!#REF!</definedName>
    <definedName name="明7">'[196]土木(明細)'!#REF!</definedName>
    <definedName name="明8">'[196]土木(明細)'!#REF!</definedName>
    <definedName name="明9">'[197]明細1～14'!$F$180</definedName>
    <definedName name="明細印刷範囲１">#REF!</definedName>
    <definedName name="明細印刷範囲２">#REF!</definedName>
    <definedName name="明細印刷範囲３">#REF!,#REF!</definedName>
    <definedName name="木" localSheetId="2" hidden="1">#REF!</definedName>
    <definedName name="木" hidden="1">#REF!</definedName>
    <definedName name="木工事">#REF!</definedName>
    <definedName name="木材積算１">#REF!</definedName>
    <definedName name="木材積算２">#REF!</definedName>
    <definedName name="木製建具工事">#REF!</definedName>
    <definedName name="門扉">#REF!</definedName>
    <definedName name="野" hidden="1">{#N/A,#N/A,TRUE,"本工事費内訳表";#N/A,#N/A,TRUE,"A";#N/A,#N/A,TRUE,"B"}</definedName>
    <definedName name="油川" localSheetId="1" hidden="1">{"'内訳書'!$A$1:$O$28"}</definedName>
    <definedName name="油川" localSheetId="2" hidden="1">{"'内訳書'!$A$1:$O$28"}</definedName>
    <definedName name="油川" hidden="1">{"'内訳書'!$A$1:$O$28"}</definedName>
    <definedName name="油送">#REF!</definedName>
    <definedName name="輸送費２" hidden="1">#REF!</definedName>
    <definedName name="有効桁１">#REF!</definedName>
    <definedName name="有効桁２">#REF!</definedName>
    <definedName name="溶接">#REF!</definedName>
    <definedName name="溶接参照">#REF!</definedName>
    <definedName name="養生幼稚園">#REF!</definedName>
    <definedName name="立坑数量総括表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例3">'[198]#REF'!#REF!</definedName>
    <definedName name="連続頁">#REF!</definedName>
    <definedName name="労務" localSheetId="1" hidden="1">{"'内訳書'!$A$1:$O$28"}</definedName>
    <definedName name="労務" localSheetId="2" hidden="1">{"'内訳書'!$A$1:$O$28"}</definedName>
    <definedName name="労務" hidden="1">{"'内訳書'!$A$1:$O$28"}</definedName>
    <definedName name="労務単価">#REF!</definedName>
    <definedName name="労務費">#REF!</definedName>
    <definedName name="和田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礫質土及び粘性土">#REF!</definedName>
  </definedNames>
  <calcPr calcId="191029"/>
</workbook>
</file>

<file path=xl/calcChain.xml><?xml version="1.0" encoding="utf-8"?>
<calcChain xmlns="http://schemas.openxmlformats.org/spreadsheetml/2006/main">
  <c r="G59" i="30" l="1"/>
  <c r="G79" i="91"/>
  <c r="G45" i="30" l="1"/>
  <c r="C75" i="30"/>
  <c r="G80" i="91"/>
  <c r="K105" i="91" l="1"/>
  <c r="G31" i="91"/>
  <c r="G8" i="90"/>
  <c r="G33" i="30" s="1"/>
  <c r="G106" i="91"/>
  <c r="G104" i="91"/>
  <c r="G103" i="91"/>
  <c r="G102" i="91"/>
  <c r="G101" i="91"/>
  <c r="G100" i="91"/>
  <c r="G99" i="91"/>
  <c r="G98" i="91"/>
  <c r="G97" i="91"/>
  <c r="G96" i="91"/>
  <c r="G95" i="91"/>
  <c r="G94" i="91"/>
  <c r="G93" i="91"/>
  <c r="G92" i="91"/>
  <c r="G91" i="91"/>
  <c r="G90" i="91"/>
  <c r="G89" i="91"/>
  <c r="G88" i="91"/>
  <c r="G87" i="91"/>
  <c r="G86" i="91"/>
  <c r="G85" i="91"/>
  <c r="G84" i="91"/>
  <c r="G77" i="91"/>
  <c r="G76" i="91"/>
  <c r="G75" i="91"/>
  <c r="G74" i="91"/>
  <c r="G73" i="91"/>
  <c r="G72" i="91"/>
  <c r="G71" i="91"/>
  <c r="G70" i="91"/>
  <c r="G69" i="91"/>
  <c r="G68" i="91"/>
  <c r="G67" i="91"/>
  <c r="G66" i="91"/>
  <c r="G65" i="91"/>
  <c r="G64" i="91"/>
  <c r="G63" i="91"/>
  <c r="G62" i="91"/>
  <c r="G61" i="91"/>
  <c r="G60" i="91"/>
  <c r="G59" i="91"/>
  <c r="G58" i="91"/>
  <c r="G57" i="91"/>
  <c r="G54" i="91"/>
  <c r="G52" i="91"/>
  <c r="G51" i="91"/>
  <c r="G50" i="91"/>
  <c r="G49" i="91"/>
  <c r="G48" i="91"/>
  <c r="G47" i="91"/>
  <c r="G46" i="91"/>
  <c r="G45" i="91"/>
  <c r="G44" i="91"/>
  <c r="G43" i="91"/>
  <c r="G42" i="91"/>
  <c r="G41" i="91"/>
  <c r="G40" i="91"/>
  <c r="G39" i="91"/>
  <c r="G33" i="91"/>
  <c r="G32" i="91"/>
  <c r="G30" i="91"/>
  <c r="G29" i="91"/>
  <c r="G27" i="91"/>
  <c r="G24" i="91"/>
  <c r="G23" i="91"/>
  <c r="G22" i="91"/>
  <c r="G105" i="91" l="1"/>
  <c r="G6" i="91" s="1"/>
  <c r="G7" i="90" s="1"/>
  <c r="G53" i="91"/>
  <c r="G5" i="91" l="1"/>
  <c r="G6" i="90" s="1"/>
  <c r="G25" i="90" s="1"/>
  <c r="G31" i="30" s="1"/>
  <c r="G25" i="91" l="1"/>
  <c r="G28" i="91" s="1"/>
  <c r="G32" i="30"/>
  <c r="G34" i="30" s="1"/>
  <c r="G37" i="30" s="1"/>
  <c r="G47" i="30" s="1"/>
  <c r="G61" i="30" s="1"/>
  <c r="E30" i="30" l="1"/>
  <c r="D30" i="30"/>
  <c r="D35" i="30" l="1"/>
  <c r="E35" i="30"/>
  <c r="G42" i="30"/>
  <c r="D33" i="30" l="1"/>
  <c r="E33" i="30"/>
  <c r="E42" i="30"/>
  <c r="D42" i="30"/>
  <c r="E31" i="30" l="1"/>
  <c r="D31" i="30"/>
  <c r="G68" i="30" l="1"/>
  <c r="G71" i="30" l="1"/>
  <c r="G75" i="30" s="1"/>
  <c r="G78" i="30" l="1"/>
</calcChain>
</file>

<file path=xl/sharedStrings.xml><?xml version="1.0" encoding="utf-8"?>
<sst xmlns="http://schemas.openxmlformats.org/spreadsheetml/2006/main" count="195" uniqueCount="111">
  <si>
    <t>直接工事費　　計</t>
  </si>
  <si>
    <t>名      称</t>
  </si>
  <si>
    <t>摘      要</t>
  </si>
  <si>
    <t>単位</t>
  </si>
  <si>
    <t>原　設　計</t>
  </si>
  <si>
    <t>差引増減額</t>
  </si>
  <si>
    <t>数  量</t>
  </si>
  <si>
    <t>単  価</t>
  </si>
  <si>
    <t>金  額</t>
  </si>
  <si>
    <t>備  考</t>
  </si>
  <si>
    <t>工    事    名</t>
  </si>
  <si>
    <t>工  事  場  所</t>
  </si>
  <si>
    <t>Ａ</t>
  </si>
  <si>
    <t>直接工事費</t>
  </si>
  <si>
    <t>小　　計</t>
    <rPh sb="0" eb="1">
      <t>ショウ</t>
    </rPh>
    <rPh sb="3" eb="4">
      <t>ケイ</t>
    </rPh>
    <phoneticPr fontId="19"/>
  </si>
  <si>
    <t>　電気設備工事</t>
    <rPh sb="1" eb="3">
      <t>デンキ</t>
    </rPh>
    <rPh sb="3" eb="5">
      <t>セツビ</t>
    </rPh>
    <rPh sb="5" eb="7">
      <t>コウジ</t>
    </rPh>
    <phoneticPr fontId="19"/>
  </si>
  <si>
    <t>　発生材処分費</t>
    <rPh sb="1" eb="4">
      <t>ハッセイザイ</t>
    </rPh>
    <rPh sb="4" eb="6">
      <t>ショブン</t>
    </rPh>
    <rPh sb="6" eb="7">
      <t>ヒ</t>
    </rPh>
    <phoneticPr fontId="19"/>
  </si>
  <si>
    <t>計</t>
    <rPh sb="0" eb="1">
      <t>ケイ</t>
    </rPh>
    <phoneticPr fontId="19"/>
  </si>
  <si>
    <t>Ｂ</t>
  </si>
  <si>
    <t>共通仮設費</t>
  </si>
  <si>
    <t>共通仮設費　　計</t>
  </si>
  <si>
    <t>純工事費</t>
    <rPh sb="0" eb="1">
      <t>ジュン</t>
    </rPh>
    <rPh sb="1" eb="4">
      <t>コウジヒ</t>
    </rPh>
    <phoneticPr fontId="19"/>
  </si>
  <si>
    <t>Ｃ</t>
  </si>
  <si>
    <t>現場管理費</t>
  </si>
  <si>
    <t>現場管理費　計</t>
    <rPh sb="6" eb="7">
      <t>ケイ</t>
    </rPh>
    <phoneticPr fontId="19"/>
  </si>
  <si>
    <t>工事原価</t>
    <phoneticPr fontId="19"/>
  </si>
  <si>
    <t>Ｄ</t>
    <phoneticPr fontId="19"/>
  </si>
  <si>
    <t>一般管理費等</t>
    <rPh sb="5" eb="6">
      <t>トウ</t>
    </rPh>
    <phoneticPr fontId="19"/>
  </si>
  <si>
    <t>一般管理費等　計</t>
    <rPh sb="0" eb="2">
      <t>イッパン</t>
    </rPh>
    <rPh sb="2" eb="5">
      <t>カンリヒ</t>
    </rPh>
    <rPh sb="5" eb="6">
      <t>トウ</t>
    </rPh>
    <rPh sb="7" eb="8">
      <t>ケイ</t>
    </rPh>
    <phoneticPr fontId="19"/>
  </si>
  <si>
    <t>工事価格</t>
    <rPh sb="0" eb="2">
      <t>コウジ</t>
    </rPh>
    <rPh sb="2" eb="4">
      <t>カカク</t>
    </rPh>
    <phoneticPr fontId="19"/>
  </si>
  <si>
    <t>Ｅ</t>
    <phoneticPr fontId="19"/>
  </si>
  <si>
    <t>消費税相当額</t>
  </si>
  <si>
    <t>合    計</t>
  </si>
  <si>
    <t>間柱105×30@455,頭繋ぎ105×45組</t>
    <rPh sb="0" eb="2">
      <t>マバシラ</t>
    </rPh>
    <rPh sb="13" eb="14">
      <t>アタマ</t>
    </rPh>
    <rPh sb="14" eb="15">
      <t>ツナ</t>
    </rPh>
    <rPh sb="22" eb="23">
      <t>クミ</t>
    </rPh>
    <phoneticPr fontId="34"/>
  </si>
  <si>
    <t>新設</t>
    <rPh sb="0" eb="1">
      <t>シンセツ</t>
    </rPh>
    <phoneticPr fontId="34"/>
  </si>
  <si>
    <t>備　考</t>
  </si>
  <si>
    <t>金　額</t>
  </si>
  <si>
    <t>単　価</t>
  </si>
  <si>
    <t>数　量</t>
  </si>
  <si>
    <t>　電気設備工事（改修）</t>
    <rPh sb="1" eb="3">
      <t>デンキ</t>
    </rPh>
    <rPh sb="3" eb="5">
      <t>セツビ</t>
    </rPh>
    <rPh sb="5" eb="7">
      <t>コウジ</t>
    </rPh>
    <phoneticPr fontId="19"/>
  </si>
  <si>
    <t>名　　　　　称</t>
  </si>
  <si>
    <t>摘　　　　　要</t>
  </si>
  <si>
    <t>2）</t>
  </si>
  <si>
    <t>3）</t>
  </si>
  <si>
    <t>１)</t>
  </si>
  <si>
    <t>式</t>
  </si>
  <si>
    <t>直接工事費</t>
    <phoneticPr fontId="81"/>
  </si>
  <si>
    <t>　武道館照明改修工事</t>
    <rPh sb="1" eb="4">
      <t>ブドウカン</t>
    </rPh>
    <rPh sb="4" eb="6">
      <t>ショウメイ</t>
    </rPh>
    <rPh sb="6" eb="8">
      <t>カイシュウ</t>
    </rPh>
    <rPh sb="8" eb="10">
      <t>コウジ</t>
    </rPh>
    <phoneticPr fontId="34"/>
  </si>
  <si>
    <t>直接仮設</t>
    <rPh sb="0" eb="2">
      <t>チョクセツ</t>
    </rPh>
    <rPh sb="2" eb="4">
      <t>カセツ</t>
    </rPh>
    <phoneticPr fontId="34"/>
  </si>
  <si>
    <t>武道館照明改修</t>
    <rPh sb="0" eb="3">
      <t>ブドウカン</t>
    </rPh>
    <rPh sb="3" eb="5">
      <t>ショウメイ</t>
    </rPh>
    <rPh sb="5" eb="7">
      <t>カイシュウ</t>
    </rPh>
    <phoneticPr fontId="34"/>
  </si>
  <si>
    <t>発生材処分費</t>
    <rPh sb="0" eb="3">
      <t>ハッセイザイ</t>
    </rPh>
    <rPh sb="3" eb="6">
      <t>ショブンヒ</t>
    </rPh>
    <phoneticPr fontId="34"/>
  </si>
  <si>
    <t>直接工事費　計</t>
    <rPh sb="0" eb="2">
      <t>チョクセツ</t>
    </rPh>
    <phoneticPr fontId="34"/>
  </si>
  <si>
    <t>名　　   称</t>
    <phoneticPr fontId="18"/>
  </si>
  <si>
    <t>摘　　　要</t>
  </si>
  <si>
    <t>原　 設　 計</t>
    <rPh sb="0" eb="1">
      <t>ゲン</t>
    </rPh>
    <phoneticPr fontId="5"/>
  </si>
  <si>
    <t>金　額</t>
    <phoneticPr fontId="18"/>
  </si>
  <si>
    <t>備　考</t>
    <phoneticPr fontId="18"/>
  </si>
  <si>
    <t>直接工事費</t>
    <rPh sb="0" eb="2">
      <t>チョクセツ</t>
    </rPh>
    <rPh sb="2" eb="5">
      <t>コウジヒ</t>
    </rPh>
    <phoneticPr fontId="95"/>
  </si>
  <si>
    <t>1</t>
    <phoneticPr fontId="5"/>
  </si>
  <si>
    <t>直接仮設</t>
    <rPh sb="0" eb="4">
      <t>チョクセツカセツ</t>
    </rPh>
    <phoneticPr fontId="5"/>
  </si>
  <si>
    <t>改修工事</t>
    <rPh sb="0" eb="2">
      <t>カイシュウ</t>
    </rPh>
    <rPh sb="2" eb="4">
      <t>コウジ</t>
    </rPh>
    <phoneticPr fontId="96" alignment="distributed"/>
  </si>
  <si>
    <t>2</t>
    <phoneticPr fontId="95"/>
  </si>
  <si>
    <t>武道館照明改修</t>
    <rPh sb="0" eb="3">
      <t>ブドウカン</t>
    </rPh>
    <rPh sb="3" eb="5">
      <t>ショウメイ</t>
    </rPh>
    <rPh sb="5" eb="7">
      <t>カイシュウ</t>
    </rPh>
    <phoneticPr fontId="97"/>
  </si>
  <si>
    <t>3</t>
    <phoneticPr fontId="5"/>
  </si>
  <si>
    <t>発生材処分費</t>
    <rPh sb="0" eb="3">
      <t>ハッセイザイ</t>
    </rPh>
    <rPh sb="3" eb="5">
      <t>ショブン</t>
    </rPh>
    <rPh sb="5" eb="6">
      <t>ヒ</t>
    </rPh>
    <phoneticPr fontId="5"/>
  </si>
  <si>
    <t>式</t>
    <rPh sb="0" eb="1">
      <t>シキ</t>
    </rPh>
    <phoneticPr fontId="5"/>
  </si>
  <si>
    <t>小　計</t>
    <rPh sb="0" eb="1">
      <t>ショウ</t>
    </rPh>
    <rPh sb="2" eb="3">
      <t>ケイ</t>
    </rPh>
    <phoneticPr fontId="96" alignment="distributed"/>
  </si>
  <si>
    <t>一般工事</t>
    <rPh sb="0" eb="2">
      <t>イッパン</t>
    </rPh>
    <rPh sb="2" eb="4">
      <t>コウジ</t>
    </rPh>
    <phoneticPr fontId="5"/>
  </si>
  <si>
    <t>その他工事</t>
    <rPh sb="2" eb="3">
      <t>タ</t>
    </rPh>
    <rPh sb="3" eb="5">
      <t>コウジ</t>
    </rPh>
    <phoneticPr fontId="5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</si>
  <si>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5"/>
  </si>
  <si>
    <t>直接仮設工事</t>
    <rPh sb="0" eb="4">
      <t>チョクセツカセツ</t>
    </rPh>
    <rPh sb="4" eb="6">
      <t>コウジ</t>
    </rPh>
    <phoneticPr fontId="5"/>
  </si>
  <si>
    <t>養生</t>
    <rPh sb="0" eb="2">
      <t>ヨウジョウ</t>
    </rPh>
    <phoneticPr fontId="99"/>
  </si>
  <si>
    <t>㎡</t>
  </si>
  <si>
    <t>脚立足場</t>
    <rPh sb="0" eb="4">
      <t>キャタツアシバ</t>
    </rPh>
    <phoneticPr fontId="36"/>
  </si>
  <si>
    <t>ローリングタワー</t>
    <phoneticPr fontId="36"/>
  </si>
  <si>
    <t>台</t>
    <rPh sb="0" eb="1">
      <t>ダイ</t>
    </rPh>
    <phoneticPr fontId="5"/>
  </si>
  <si>
    <t>小　　計</t>
    <rPh sb="0" eb="1">
      <t>ショウ</t>
    </rPh>
    <rPh sb="3" eb="4">
      <t>ケイ</t>
    </rPh>
    <phoneticPr fontId="5"/>
  </si>
  <si>
    <t>2</t>
    <phoneticPr fontId="5"/>
  </si>
  <si>
    <t>武道館館照明改修</t>
    <rPh sb="0" eb="3">
      <t>ブドウカン</t>
    </rPh>
    <rPh sb="3" eb="4">
      <t>カン</t>
    </rPh>
    <rPh sb="4" eb="6">
      <t>ショウメイ</t>
    </rPh>
    <rPh sb="6" eb="8">
      <t>カイシュウ</t>
    </rPh>
    <phoneticPr fontId="5"/>
  </si>
  <si>
    <t>LED照明器具</t>
    <rPh sb="3" eb="5">
      <t>ショウメイ</t>
    </rPh>
    <rPh sb="5" eb="7">
      <t>キグ</t>
    </rPh>
    <phoneticPr fontId="100"/>
  </si>
  <si>
    <t>埋込40形W300</t>
    <rPh sb="0" eb="2">
      <t>ウメコミ</t>
    </rPh>
    <rPh sb="4" eb="5">
      <t>カタ</t>
    </rPh>
    <phoneticPr fontId="100"/>
  </si>
  <si>
    <t>複合単価</t>
    <rPh sb="0" eb="1">
      <t>フクゴウ</t>
    </rPh>
    <rPh sb="1" eb="3">
      <t>タンカ</t>
    </rPh>
    <phoneticPr fontId="5"/>
  </si>
  <si>
    <t>　　〃</t>
    <phoneticPr fontId="100"/>
  </si>
  <si>
    <t>埋込20形W300　調光</t>
    <rPh sb="0" eb="2">
      <t>ウメコミ</t>
    </rPh>
    <rPh sb="4" eb="5">
      <t>カタ</t>
    </rPh>
    <rPh sb="10" eb="12">
      <t>チョウコウ</t>
    </rPh>
    <phoneticPr fontId="100"/>
  </si>
  <si>
    <t>〃</t>
    <phoneticPr fontId="5"/>
  </si>
  <si>
    <t>埋込40形W190</t>
    <rPh sb="0" eb="2">
      <t>ウメコミ</t>
    </rPh>
    <rPh sb="4" eb="5">
      <t>カタ</t>
    </rPh>
    <phoneticPr fontId="100"/>
  </si>
  <si>
    <t>直付40形W230</t>
    <rPh sb="0" eb="1">
      <t>チョク</t>
    </rPh>
    <rPh sb="1" eb="2">
      <t>ツ</t>
    </rPh>
    <rPh sb="4" eb="5">
      <t>カタ</t>
    </rPh>
    <phoneticPr fontId="100"/>
  </si>
  <si>
    <t>直付40形W230　ガード付</t>
    <rPh sb="0" eb="2">
      <t>チョクツ</t>
    </rPh>
    <rPh sb="4" eb="5">
      <t>カタ</t>
    </rPh>
    <rPh sb="13" eb="14">
      <t>ツ</t>
    </rPh>
    <phoneticPr fontId="100"/>
  </si>
  <si>
    <t>直付20形W120</t>
    <rPh sb="0" eb="1">
      <t>チョク</t>
    </rPh>
    <rPh sb="1" eb="2">
      <t>ツ</t>
    </rPh>
    <rPh sb="4" eb="5">
      <t>カタ</t>
    </rPh>
    <phoneticPr fontId="100"/>
  </si>
  <si>
    <t>直付20形W120非調光</t>
    <rPh sb="0" eb="1">
      <t>チョク</t>
    </rPh>
    <rPh sb="1" eb="2">
      <t>ツ</t>
    </rPh>
    <rPh sb="4" eb="5">
      <t>カタ</t>
    </rPh>
    <rPh sb="9" eb="12">
      <t>ヒチョウコウ</t>
    </rPh>
    <phoneticPr fontId="100"/>
  </si>
  <si>
    <t>直付20形W120SUS</t>
    <rPh sb="0" eb="1">
      <t>チョク</t>
    </rPh>
    <rPh sb="1" eb="2">
      <t>ツ</t>
    </rPh>
    <rPh sb="4" eb="5">
      <t>カタ</t>
    </rPh>
    <phoneticPr fontId="100"/>
  </si>
  <si>
    <t>流し元灯</t>
    <rPh sb="0" eb="1">
      <t>ナガ</t>
    </rPh>
    <rPh sb="2" eb="3">
      <t>モト</t>
    </rPh>
    <rPh sb="3" eb="4">
      <t>トウ</t>
    </rPh>
    <phoneticPr fontId="100"/>
  </si>
  <si>
    <t>ベースライト埋込275乳白</t>
    <rPh sb="6" eb="8">
      <t>ウメコミ</t>
    </rPh>
    <rPh sb="11" eb="13">
      <t>ニュウハク</t>
    </rPh>
    <phoneticPr fontId="100"/>
  </si>
  <si>
    <t>DL高天井用φ350</t>
    <rPh sb="2" eb="5">
      <t>タカテンジョウ</t>
    </rPh>
    <rPh sb="5" eb="6">
      <t>ヨウ</t>
    </rPh>
    <phoneticPr fontId="100"/>
  </si>
  <si>
    <t>DL銀色鏡面</t>
    <rPh sb="2" eb="4">
      <t>ギンイロ</t>
    </rPh>
    <rPh sb="4" eb="5">
      <t>カガミ</t>
    </rPh>
    <rPh sb="5" eb="6">
      <t>メン</t>
    </rPh>
    <phoneticPr fontId="100"/>
  </si>
  <si>
    <t>アウトドアブランケット</t>
    <phoneticPr fontId="100"/>
  </si>
  <si>
    <t>LEDブランケット</t>
    <phoneticPr fontId="100"/>
  </si>
  <si>
    <t>LED器具埋込表示灯</t>
    <rPh sb="3" eb="5">
      <t>キグ</t>
    </rPh>
    <rPh sb="5" eb="7">
      <t>ウメコミ</t>
    </rPh>
    <rPh sb="7" eb="10">
      <t>ヒョウジトウ</t>
    </rPh>
    <phoneticPr fontId="100"/>
  </si>
  <si>
    <t>LEDダウンライト</t>
    <phoneticPr fontId="100"/>
  </si>
  <si>
    <t>LED非常照明器具</t>
    <rPh sb="3" eb="5">
      <t>ヒジョウ</t>
    </rPh>
    <rPh sb="5" eb="7">
      <t>ショウメイ</t>
    </rPh>
    <rPh sb="7" eb="9">
      <t>キグ</t>
    </rPh>
    <phoneticPr fontId="100"/>
  </si>
  <si>
    <t>40形埋込W190</t>
    <rPh sb="2" eb="3">
      <t>カタ</t>
    </rPh>
    <rPh sb="3" eb="5">
      <t>ウメコミ</t>
    </rPh>
    <phoneticPr fontId="100"/>
  </si>
  <si>
    <t>LED非常灯専用型</t>
    <rPh sb="3" eb="6">
      <t>ヒジョウトウ</t>
    </rPh>
    <rPh sb="6" eb="9">
      <t>センヨウガタ</t>
    </rPh>
    <phoneticPr fontId="100"/>
  </si>
  <si>
    <t>青森県上北郡七戸町字　蛇坂　地内</t>
    <rPh sb="9" eb="10">
      <t>アザ</t>
    </rPh>
    <rPh sb="11" eb="13">
      <t>ヘビサカ</t>
    </rPh>
    <rPh sb="14" eb="16">
      <t>チナイ</t>
    </rPh>
    <phoneticPr fontId="5"/>
  </si>
  <si>
    <t>1）+2）　　計</t>
    <phoneticPr fontId="34"/>
  </si>
  <si>
    <t>武道館天井加工費</t>
    <rPh sb="0" eb="3">
      <t>ブドウカン</t>
    </rPh>
    <rPh sb="3" eb="5">
      <t>テンジョウ</t>
    </rPh>
    <rPh sb="5" eb="8">
      <t>カコウヒ</t>
    </rPh>
    <phoneticPr fontId="34"/>
  </si>
  <si>
    <t>箇所</t>
    <rPh sb="0" eb="2">
      <t>カショ</t>
    </rPh>
    <phoneticPr fontId="34"/>
  </si>
  <si>
    <t>変更設計</t>
    <rPh sb="0" eb="2">
      <t>ヘンコウ</t>
    </rPh>
    <rPh sb="2" eb="4">
      <t>セッケイ</t>
    </rPh>
    <phoneticPr fontId="34"/>
  </si>
  <si>
    <t>変更設計</t>
    <rPh sb="0" eb="4">
      <t>ヘンコウセッケイ</t>
    </rPh>
    <phoneticPr fontId="34"/>
  </si>
  <si>
    <t>七戸町立武道館照明改修工事</t>
    <rPh sb="0" eb="4">
      <t>シチノヘチョウリツ</t>
    </rPh>
    <rPh sb="4" eb="7">
      <t>ブドウカン</t>
    </rPh>
    <rPh sb="7" eb="9">
      <t>ショウメイ</t>
    </rPh>
    <phoneticPr fontId="5"/>
  </si>
  <si>
    <t>（電気改修）</t>
    <rPh sb="1" eb="3">
      <t>デンキ</t>
    </rPh>
    <rPh sb="3" eb="5">
      <t>カイシュウ</t>
    </rPh>
    <phoneticPr fontId="34"/>
  </si>
  <si>
    <t>式</t>
    <rPh sb="0" eb="1">
      <t>シキ</t>
    </rPh>
    <phoneticPr fontId="3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</si>
</sst>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6" formatCode="&quot;¥&quot;#,##0;[Red]&quot;¥&quot;\-#,##0"/>
    <numFmt numFmtId="8" formatCode="&quot;¥&quot;#,##0.00;[Red]&quot;¥&quot;\-#,##0.00"/>
    <numFmt numFmtId="176" formatCode="\(#,###\)"/>
    <numFmt numFmtId="177" formatCode="&quot;$&quot;#,##0.00;[Red]\-&quot;$&quot;#,##0.00"/>
    <numFmt numFmtId="178" formatCode="_(* #,##0.00_);_(* \(#,##0.00\);_(* &quot;-&quot;??_);_(@_)"/>
    <numFmt numFmtId="179" formatCode="0.00_ "/>
    <numFmt numFmtId="180" formatCode="0_ "/>
    <numFmt numFmtId="181" formatCode="#,##0.0_ ;[Red]\-#,##0.0\ "/>
    <numFmt numFmtId="182" formatCode="&quot;（&quot;&quot;内&quot;&quot;消&quot;&quot;費&quot;&quot;税&quot;&quot;相&quot;&quot;当&quot;&quot;額&quot;&quot;  &quot;#,##0&quot;  &quot;&quot;円&quot;&quot;）&quot;"/>
    <numFmt numFmtId="183" formatCode="&quot;冬&quot;&quot;期&quot;&quot;間&quot;&quot;率&quot;&quot;  &quot;\ 0.00"/>
    <numFmt numFmtId="184" formatCode="&quot;（&quot;&quot;冬&quot;&quot;期&quot;&quot;加&quot;&quot;算&quot;&quot;率 &quot;&quot;）&quot;\ &quot;  &quot;0.00%"/>
    <numFmt numFmtId="185" formatCode="&quot;一&quot;&quot;般&quot;&quot;純&quot;&quot;工&quot;&quot;事&quot;&quot;費&quot;&quot;計&quot;&quot;   &quot;#,##0"/>
    <numFmt numFmtId="186" formatCode="&quot;一&quot;&quot;般&quot;&quot;管&quot;&quot;理&quot;&quot;費&quot;&quot;率 &quot;\ &quot;  &quot;0.00%"/>
    <numFmt numFmtId="187" formatCode="&quot;契約保証補正率   &quot;0.00%"/>
    <numFmt numFmtId="188" formatCode="#,##0.0;[Red]\-#,##0.0"/>
    <numFmt numFmtId="189" formatCode="0.00_)"/>
    <numFmt numFmtId="190" formatCode="&quot;一&quot;&quot;金&quot;&quot;   &quot;#,##0&quot;   &quot;&quot;円&quot;&quot;也&quot;"/>
    <numFmt numFmtId="192" formatCode="0.00_);[Red]\(0.00\)"/>
    <numFmt numFmtId="193" formatCode="#,##0.000;[Red]\-#,##0.000"/>
    <numFmt numFmtId="194" formatCode="#,##0.0_);[Red]\(#,##0.0\)"/>
    <numFmt numFmtId="195" formatCode="#,##0.00_);[Red]\(#,##0.00\)"/>
    <numFmt numFmtId="196" formatCode="#,##0_);[Red]\(#,##0\)"/>
    <numFmt numFmtId="197" formatCode="&quot;（内消費税相当額  &quot;#,##0&quot;  円）&quot;"/>
    <numFmt numFmtId="198" formatCode="#,##0_ ;[Red]\-#,##0\ "/>
    <numFmt numFmtId="199" formatCode="&quot;一金    &quot;#,##0&quot;    円也&quot;"/>
    <numFmt numFmtId="200" formatCode="#,##0.0_ "/>
    <numFmt numFmtId="201" formatCode="0.0_);[Red]\(0.0\)"/>
    <numFmt numFmtId="202" formatCode="&quot;一&quot;&quot;金&quot;&quot;    &quot;#,##0&quot;    &quot;&quot;円&quot;&quot;也&quot;"/>
    <numFmt numFmtId="203" formatCode="0.000_);[Red]\(0.000\)"/>
    <numFmt numFmtId="204" formatCode="#,##0.000_);[Red]\(#,##0.000\)"/>
  </numFmts>
  <fonts count="102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明朝"/>
      <family val="1"/>
      <charset val="128"/>
    </font>
    <font>
      <sz val="12"/>
      <name val="Osaka"/>
      <family val="3"/>
      <charset val="128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明朝"/>
      <family val="1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Geneva"/>
      <family val="2"/>
    </font>
    <font>
      <sz val="12"/>
      <name val="リュウミンライト−ＫＬ"/>
      <family val="3"/>
      <charset val="128"/>
    </font>
    <font>
      <sz val="10.5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b/>
      <sz val="9.5"/>
      <name val="Courier"/>
      <family val="3"/>
    </font>
    <font>
      <sz val="10"/>
      <name val="MS Sans Serif"/>
      <family val="2"/>
    </font>
    <font>
      <b/>
      <sz val="9.85"/>
      <name val="Times New Roman"/>
      <family val="1"/>
    </font>
    <font>
      <b/>
      <sz val="12"/>
      <name val="Times New Roman"/>
      <family val="1"/>
    </font>
    <font>
      <sz val="9.85"/>
      <name val="Times New Roman"/>
      <family val="1"/>
    </font>
    <font>
      <sz val="11"/>
      <name val="HG丸ｺﾞｼｯｸM-PRO"/>
      <family val="3"/>
      <charset val="128"/>
    </font>
    <font>
      <sz val="10"/>
      <name val="丸ｺﾞｼｯｸ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Terminal"/>
      <family val="3"/>
      <charset val="255"/>
    </font>
    <font>
      <b/>
      <sz val="11"/>
      <color indexed="9"/>
      <name val="lr oSVbN"/>
      <family val="3"/>
    </font>
    <font>
      <b/>
      <sz val="18"/>
      <color indexed="56"/>
      <name val="lr oSVbN"/>
      <family val="3"/>
    </font>
    <font>
      <sz val="14"/>
      <name val="lr ¾©"/>
      <family val="1"/>
    </font>
    <font>
      <u/>
      <sz val="11.2"/>
      <color indexed="36"/>
      <name val="¾©"/>
      <family val="1"/>
    </font>
    <font>
      <sz val="10"/>
      <name val="ÛºÞ¼¯¸"/>
      <family val="3"/>
    </font>
    <font>
      <sz val="11"/>
      <color indexed="20"/>
      <name val="lr oSVbN"/>
      <family val="3"/>
    </font>
    <font>
      <b/>
      <sz val="15"/>
      <color indexed="56"/>
      <name val="lr oSVbN"/>
      <family val="3"/>
    </font>
    <font>
      <b/>
      <sz val="13"/>
      <color indexed="56"/>
      <name val="lr oSVbN"/>
      <family val="3"/>
    </font>
    <font>
      <b/>
      <sz val="11"/>
      <color indexed="56"/>
      <name val="lr oSVbN"/>
      <family val="3"/>
    </font>
    <font>
      <sz val="11"/>
      <name val="lr oSVbN"/>
      <family val="3"/>
    </font>
    <font>
      <sz val="11"/>
      <color indexed="52"/>
      <name val="lr oSVbN"/>
      <family val="3"/>
    </font>
    <font>
      <sz val="11"/>
      <name val="¾©"/>
      <family val="1"/>
    </font>
    <font>
      <sz val="14"/>
      <name val="¾©"/>
      <family val="1"/>
    </font>
    <font>
      <i/>
      <sz val="11"/>
      <color indexed="23"/>
      <name val="lr oSVbN"/>
      <family val="3"/>
    </font>
    <font>
      <sz val="11"/>
      <color indexed="9"/>
      <name val="lr oSVbN"/>
      <family val="3"/>
    </font>
    <font>
      <sz val="11"/>
      <color indexed="60"/>
      <name val="lr oSVbN"/>
      <family val="3"/>
    </font>
    <font>
      <sz val="11"/>
      <color indexed="17"/>
      <name val="lr oSVbN"/>
      <family val="3"/>
    </font>
    <font>
      <sz val="11"/>
      <name val="lr ¾©"/>
      <family val="1"/>
    </font>
    <font>
      <u/>
      <sz val="11.2"/>
      <color indexed="12"/>
      <name val="¾©"/>
      <family val="1"/>
    </font>
    <font>
      <b/>
      <sz val="11"/>
      <color indexed="63"/>
      <name val="lr oSVbN"/>
      <family val="3"/>
    </font>
    <font>
      <sz val="11"/>
      <color indexed="62"/>
      <name val="lr oSVbN"/>
      <family val="3"/>
    </font>
    <font>
      <b/>
      <sz val="11"/>
      <color indexed="52"/>
      <name val="lr oSVbN"/>
      <family val="3"/>
    </font>
    <font>
      <sz val="12"/>
      <name val="lr ¾©"/>
      <family val="1"/>
    </font>
    <font>
      <b/>
      <sz val="11"/>
      <color indexed="8"/>
      <name val="lr oSVbN"/>
      <family val="3"/>
    </font>
    <font>
      <sz val="11"/>
      <color indexed="10"/>
      <name val="lr oSVbN"/>
      <family val="3"/>
    </font>
    <font>
      <sz val="12"/>
      <name val="E~Cg?jk"/>
      <family val="3"/>
    </font>
    <font>
      <sz val="11"/>
      <color indexed="8"/>
      <name val="lr oSVbN"/>
      <family val="3"/>
    </font>
    <font>
      <sz val="10"/>
      <name val="¾©"/>
      <family val="1"/>
    </font>
    <font>
      <sz val="14"/>
      <name val="ＭＳ Ｐゴシック"/>
      <family val="3"/>
      <charset val="128"/>
    </font>
    <font>
      <sz val="8"/>
      <name val="Arial"/>
      <family val="2"/>
    </font>
    <font>
      <b/>
      <i/>
      <sz val="16"/>
      <name val="Helv"/>
      <family val="2"/>
    </font>
    <font>
      <sz val="12"/>
      <name val="HG丸ｺﾞｼｯｸM-PRO"/>
      <family val="3"/>
      <charset val="128"/>
    </font>
    <font>
      <sz val="8"/>
      <name val="ＭＳ ゴシック"/>
      <family val="3"/>
      <charset val="128"/>
    </font>
    <font>
      <sz val="9"/>
      <name val="中ゴシック体"/>
      <family val="3"/>
      <charset val="128"/>
    </font>
    <font>
      <b/>
      <sz val="18"/>
      <color indexed="56"/>
      <name val="ＭＳ Ｐゴシック"/>
      <family val="3"/>
      <charset val="128"/>
    </font>
    <font>
      <sz val="12"/>
      <name val="平成明朝"/>
      <family val="3"/>
      <charset val="128"/>
    </font>
    <font>
      <sz val="11"/>
      <color indexed="8"/>
      <name val="HG丸ｺﾞｼｯｸM-PRO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4"/>
      <name val="明朝"/>
      <family val="1"/>
      <charset val="128"/>
    </font>
    <font>
      <sz val="12"/>
      <color indexed="8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7"/>
      <name val="ＭＳ Ｐゴシック"/>
      <family val="3"/>
      <charset val="128"/>
    </font>
    <font>
      <sz val="9"/>
      <color rgb="FFFF000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1"/>
      <color rgb="FF0000FF"/>
      <name val="ＭＳ 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sz val="6"/>
      <name val="游ゴシック"/>
      <family val="3"/>
      <charset val="128"/>
    </font>
    <font>
      <sz val="6"/>
      <name val="ＭＳ ゴシック"/>
      <family val="3"/>
      <charset val="128"/>
    </font>
    <font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6"/>
      <name val="Osaka"/>
      <family val="3"/>
      <charset val="128"/>
    </font>
    <font>
      <sz val="9"/>
      <color theme="0"/>
      <name val="ＭＳ ゴシック"/>
      <family val="3"/>
      <charset val="128"/>
    </font>
  </fonts>
  <fills count="30">
    <fill>
      <patternFill patternType="none"/>
    </fill>
    <fill>
      <patternFill patternType="gray125"/>
    </fill>
    <fill>
      <patternFill patternType="gray0625"/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10"/>
      </right>
      <top style="thin">
        <color indexed="64"/>
      </top>
      <bottom style="hair">
        <color indexed="10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33"/>
      </left>
      <right style="hair">
        <color indexed="33"/>
      </right>
      <top style="hair">
        <color indexed="33"/>
      </top>
      <bottom style="hair">
        <color indexed="3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0">
    <xf numFmtId="0" fontId="0" fillId="0" borderId="0">
      <alignment vertical="center"/>
    </xf>
    <xf numFmtId="176" fontId="9" fillId="0" borderId="0"/>
    <xf numFmtId="0" fontId="8" fillId="0" borderId="0">
      <alignment horizontal="center"/>
    </xf>
    <xf numFmtId="0" fontId="8" fillId="0" borderId="0">
      <alignment horizontal="center"/>
    </xf>
    <xf numFmtId="13" fontId="24" fillId="0" borderId="1" applyBorder="0">
      <alignment horizontal="center"/>
    </xf>
    <xf numFmtId="0" fontId="9" fillId="0" borderId="0" applyFill="0" applyBorder="0" applyAlignment="0"/>
    <xf numFmtId="0" fontId="26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9" fillId="0" borderId="0">
      <alignment horizontal="center"/>
      <protection locked="0"/>
    </xf>
    <xf numFmtId="0" fontId="10" fillId="0" borderId="0">
      <alignment horizontal="left"/>
    </xf>
    <xf numFmtId="177" fontId="18" fillId="0" borderId="0" applyFill="0" applyBorder="0" applyAlignment="0"/>
    <xf numFmtId="0" fontId="11" fillId="0" borderId="2" applyNumberFormat="0" applyAlignment="0" applyProtection="0">
      <alignment horizontal="left" vertical="center"/>
    </xf>
    <xf numFmtId="0" fontId="11" fillId="0" borderId="3">
      <alignment horizontal="left" vertical="center"/>
    </xf>
    <xf numFmtId="49" fontId="23" fillId="0" borderId="0">
      <alignment horizontal="center"/>
    </xf>
    <xf numFmtId="0" fontId="12" fillId="0" borderId="0"/>
    <xf numFmtId="4" fontId="30" fillId="0" borderId="0">
      <protection locked="0"/>
    </xf>
    <xf numFmtId="4" fontId="10" fillId="0" borderId="0">
      <alignment horizontal="right"/>
    </xf>
    <xf numFmtId="4" fontId="13" fillId="0" borderId="0">
      <alignment horizontal="right"/>
    </xf>
    <xf numFmtId="0" fontId="14" fillId="0" borderId="0">
      <alignment horizontal="left"/>
    </xf>
    <xf numFmtId="0" fontId="15" fillId="0" borderId="0"/>
    <xf numFmtId="0" fontId="16" fillId="0" borderId="0">
      <alignment horizontal="center"/>
    </xf>
    <xf numFmtId="0" fontId="17" fillId="0" borderId="4" applyNumberFormat="0" applyBorder="0" applyAlignment="0">
      <alignment horizontal="center"/>
    </xf>
    <xf numFmtId="180" fontId="6" fillId="0" borderId="5" applyBorder="0"/>
    <xf numFmtId="179" fontId="31" fillId="0" borderId="6" applyBorder="0">
      <alignment horizontal="right"/>
    </xf>
    <xf numFmtId="9" fontId="6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19" fillId="0" borderId="0" applyFill="0" applyBorder="0" applyAlignment="0" applyProtection="0"/>
    <xf numFmtId="38" fontId="6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/>
    <xf numFmtId="38" fontId="8" fillId="0" borderId="0">
      <alignment horizontal="center"/>
    </xf>
    <xf numFmtId="0" fontId="32" fillId="0" borderId="7" applyAlignment="0">
      <alignment horizontal="center" vertical="center"/>
    </xf>
    <xf numFmtId="3" fontId="21" fillId="0" borderId="8">
      <alignment vertical="center"/>
    </xf>
    <xf numFmtId="3" fontId="21" fillId="0" borderId="9">
      <alignment vertical="center"/>
    </xf>
    <xf numFmtId="3" fontId="21" fillId="0" borderId="10">
      <alignment vertical="center"/>
    </xf>
    <xf numFmtId="8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6" fillId="0" borderId="0" applyFont="0" applyFill="0" applyBorder="0" applyAlignment="0" applyProtection="0"/>
    <xf numFmtId="3" fontId="22" fillId="2" borderId="0"/>
    <xf numFmtId="0" fontId="6" fillId="0" borderId="0"/>
    <xf numFmtId="0" fontId="25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8" fillId="0" borderId="0"/>
    <xf numFmtId="0" fontId="17" fillId="0" borderId="0" applyNumberFormat="0" applyFont="0" applyBorder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/>
    <xf numFmtId="0" fontId="25" fillId="0" borderId="0"/>
    <xf numFmtId="0" fontId="6" fillId="0" borderId="0"/>
    <xf numFmtId="0" fontId="6" fillId="0" borderId="0">
      <alignment vertical="center"/>
    </xf>
    <xf numFmtId="0" fontId="9" fillId="0" borderId="0"/>
    <xf numFmtId="0" fontId="36" fillId="0" borderId="0">
      <alignment vertical="center"/>
    </xf>
    <xf numFmtId="9" fontId="6" fillId="0" borderId="0" applyFont="0" applyFill="0" applyBorder="0" applyAlignment="0" applyProtection="0"/>
    <xf numFmtId="0" fontId="37" fillId="0" borderId="0"/>
    <xf numFmtId="176" fontId="9" fillId="0" borderId="0"/>
    <xf numFmtId="180" fontId="6" fillId="0" borderId="0"/>
    <xf numFmtId="0" fontId="39" fillId="0" borderId="0" applyNumberFormat="0" applyFill="0" applyBorder="0" applyAlignment="0" applyProtection="0">
      <alignment vertical="center"/>
    </xf>
    <xf numFmtId="0" fontId="38" fillId="3" borderId="13" applyNumberFormat="0" applyAlignment="0" applyProtection="0">
      <alignment vertical="center"/>
    </xf>
    <xf numFmtId="0" fontId="40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7" applyAlignment="0">
      <alignment horizontal="center" vertical="center"/>
    </xf>
    <xf numFmtId="0" fontId="43" fillId="4" borderId="0" applyNumberFormat="0" applyBorder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5" borderId="17" applyNumberFormat="0" applyFont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40" fontId="49" fillId="0" borderId="0" applyFont="0" applyFill="0" applyBorder="0" applyAlignment="0" applyProtection="0"/>
    <xf numFmtId="38" fontId="47" fillId="0" borderId="0" applyFont="0" applyFill="0" applyBorder="0" applyAlignment="0" applyProtection="0"/>
    <xf numFmtId="38" fontId="50" fillId="0" borderId="0" applyFont="0" applyFill="0" applyBorder="0" applyAlignment="0" applyProtection="0"/>
    <xf numFmtId="38" fontId="47" fillId="0" borderId="0" applyFont="0" applyFill="0" applyBorder="0" applyAlignment="0" applyProtection="0"/>
    <xf numFmtId="38" fontId="49" fillId="0" borderId="0">
      <alignment horizontal="center"/>
    </xf>
    <xf numFmtId="0" fontId="51" fillId="0" borderId="0" applyNumberFormat="0" applyFill="0" applyBorder="0" applyAlignment="0" applyProtection="0">
      <alignment vertical="center"/>
    </xf>
    <xf numFmtId="0" fontId="52" fillId="6" borderId="0" applyNumberFormat="0" applyBorder="0" applyAlignment="0" applyProtection="0">
      <alignment vertical="center"/>
    </xf>
    <xf numFmtId="0" fontId="52" fillId="7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2" fillId="11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8" fontId="49" fillId="0" borderId="0" applyFont="0" applyFill="0" applyBorder="0" applyAlignment="0" applyProtection="0"/>
    <xf numFmtId="49" fontId="55" fillId="0" borderId="0">
      <alignment horizontal="center"/>
    </xf>
    <xf numFmtId="0" fontId="56" fillId="0" borderId="0" applyNumberFormat="0" applyFill="0" applyBorder="0" applyAlignment="0" applyProtection="0">
      <alignment vertical="top"/>
      <protection locked="0"/>
    </xf>
    <xf numFmtId="0" fontId="49" fillId="0" borderId="0">
      <alignment horizontal="center"/>
    </xf>
    <xf numFmtId="0" fontId="49" fillId="0" borderId="0">
      <alignment horizontal="center"/>
    </xf>
    <xf numFmtId="0" fontId="57" fillId="14" borderId="19" applyNumberFormat="0" applyAlignment="0" applyProtection="0">
      <alignment vertical="center"/>
    </xf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58" fillId="15" borderId="20" applyNumberFormat="0" applyAlignment="0" applyProtection="0">
      <alignment vertical="center"/>
    </xf>
    <xf numFmtId="0" fontId="59" fillId="14" borderId="20" applyNumberFormat="0" applyAlignment="0" applyProtection="0">
      <alignment vertical="center"/>
    </xf>
    <xf numFmtId="0" fontId="47" fillId="0" borderId="0"/>
    <xf numFmtId="0" fontId="60" fillId="0" borderId="0"/>
    <xf numFmtId="0" fontId="60" fillId="0" borderId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/>
    <xf numFmtId="0" fontId="47" fillId="0" borderId="0">
      <alignment vertical="center"/>
    </xf>
    <xf numFmtId="0" fontId="61" fillId="0" borderId="21" applyNumberFormat="0" applyFill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3" fontId="63" fillId="0" borderId="8">
      <alignment vertical="center"/>
    </xf>
    <xf numFmtId="3" fontId="63" fillId="0" borderId="9">
      <alignment vertical="center"/>
    </xf>
    <xf numFmtId="3" fontId="63" fillId="0" borderId="10">
      <alignment vertical="center"/>
    </xf>
    <xf numFmtId="0" fontId="64" fillId="16" borderId="0" applyNumberFormat="0" applyBorder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64" fillId="17" borderId="0" applyNumberFormat="0" applyBorder="0" applyAlignment="0" applyProtection="0">
      <alignment vertical="center"/>
    </xf>
    <xf numFmtId="0" fontId="64" fillId="18" borderId="0" applyNumberFormat="0" applyBorder="0" applyAlignment="0" applyProtection="0">
      <alignment vertical="center"/>
    </xf>
    <xf numFmtId="0" fontId="64" fillId="15" borderId="0" applyNumberFormat="0" applyBorder="0" applyAlignment="0" applyProtection="0">
      <alignment vertical="center"/>
    </xf>
    <xf numFmtId="0" fontId="65" fillId="0" borderId="4" applyNumberFormat="0" applyBorder="0" applyAlignment="0">
      <alignment horizontal="center"/>
    </xf>
    <xf numFmtId="0" fontId="64" fillId="19" borderId="0" applyNumberFormat="0" applyBorder="0" applyAlignment="0" applyProtection="0">
      <alignment vertical="center"/>
    </xf>
    <xf numFmtId="0" fontId="64" fillId="20" borderId="0" applyNumberFormat="0" applyBorder="0" applyAlignment="0" applyProtection="0">
      <alignment vertical="center"/>
    </xf>
    <xf numFmtId="0" fontId="64" fillId="21" borderId="0" applyNumberFormat="0" applyBorder="0" applyAlignment="0" applyProtection="0">
      <alignment vertical="center"/>
    </xf>
    <xf numFmtId="0" fontId="64" fillId="17" borderId="0" applyNumberFormat="0" applyBorder="0" applyAlignment="0" applyProtection="0">
      <alignment vertical="center"/>
    </xf>
    <xf numFmtId="0" fontId="64" fillId="19" borderId="0" applyNumberFormat="0" applyBorder="0" applyAlignment="0" applyProtection="0">
      <alignment vertical="center"/>
    </xf>
    <xf numFmtId="0" fontId="64" fillId="22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66" fillId="0" borderId="0"/>
    <xf numFmtId="0" fontId="66" fillId="0" borderId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38" fontId="67" fillId="25" borderId="0" applyNumberFormat="0" applyBorder="0" applyAlignment="0" applyProtection="0"/>
    <xf numFmtId="10" fontId="67" fillId="26" borderId="11" applyNumberFormat="0" applyBorder="0" applyAlignment="0" applyProtection="0"/>
    <xf numFmtId="0" fontId="18" fillId="0" borderId="0">
      <alignment vertical="center"/>
    </xf>
    <xf numFmtId="189" fontId="68" fillId="0" borderId="0"/>
    <xf numFmtId="10" fontId="12" fillId="0" borderId="0" applyFont="0" applyFill="0" applyBorder="0" applyAlignment="0" applyProtection="0"/>
    <xf numFmtId="0" fontId="69" fillId="0" borderId="0">
      <alignment horizontal="left" vertical="center"/>
      <protection locked="0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0" fillId="0" borderId="12">
      <alignment horizontal="center"/>
    </xf>
    <xf numFmtId="0" fontId="70" fillId="26" borderId="0">
      <alignment vertical="center"/>
    </xf>
    <xf numFmtId="0" fontId="71" fillId="0" borderId="22">
      <alignment horizontal="center"/>
    </xf>
    <xf numFmtId="0" fontId="72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9" fontId="7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4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9" fillId="5" borderId="17" applyNumberFormat="0" applyFont="0" applyAlignment="0" applyProtection="0">
      <alignment vertical="center"/>
    </xf>
    <xf numFmtId="0" fontId="9" fillId="5" borderId="17" applyNumberFormat="0" applyFont="0" applyAlignment="0" applyProtection="0">
      <alignment vertical="center"/>
    </xf>
    <xf numFmtId="0" fontId="9" fillId="5" borderId="17" applyNumberFormat="0" applyFont="0" applyAlignment="0" applyProtection="0">
      <alignment vertical="center"/>
    </xf>
    <xf numFmtId="0" fontId="9" fillId="5" borderId="17" applyNumberFormat="0" applyFont="0" applyAlignment="0" applyProtection="0">
      <alignment vertical="center"/>
    </xf>
    <xf numFmtId="0" fontId="9" fillId="5" borderId="17" applyNumberFormat="0" applyFont="0" applyAlignment="0" applyProtection="0">
      <alignment vertical="center"/>
    </xf>
    <xf numFmtId="38" fontId="7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3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19" fillId="0" borderId="0" applyFill="0" applyBorder="0" applyAlignment="0" applyProtection="0"/>
    <xf numFmtId="38" fontId="6" fillId="0" borderId="0" applyFont="0" applyFill="0" applyBorder="0" applyAlignment="0" applyProtection="0"/>
    <xf numFmtId="38" fontId="19" fillId="0" borderId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77" fillId="0" borderId="0" applyFont="0" applyFill="0" applyBorder="0" applyAlignment="0" applyProtection="0"/>
    <xf numFmtId="38" fontId="78" fillId="0" borderId="0" applyFont="0" applyFill="0" applyBorder="0" applyAlignment="0" applyProtection="0"/>
    <xf numFmtId="38" fontId="19" fillId="0" borderId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74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3" fillId="0" borderId="11">
      <alignment vertical="center"/>
    </xf>
    <xf numFmtId="3" fontId="21" fillId="0" borderId="8" applyBorder="0">
      <alignment vertical="center"/>
    </xf>
    <xf numFmtId="0" fontId="33" fillId="0" borderId="0">
      <alignment vertical="center"/>
    </xf>
    <xf numFmtId="0" fontId="8" fillId="0" borderId="0"/>
    <xf numFmtId="0" fontId="76" fillId="0" borderId="0">
      <alignment vertical="center"/>
    </xf>
    <xf numFmtId="0" fontId="6" fillId="0" borderId="0"/>
    <xf numFmtId="0" fontId="33" fillId="0" borderId="0">
      <alignment vertical="center"/>
    </xf>
    <xf numFmtId="0" fontId="6" fillId="0" borderId="0">
      <alignment vertical="center"/>
    </xf>
    <xf numFmtId="0" fontId="6" fillId="0" borderId="0"/>
    <xf numFmtId="0" fontId="8" fillId="0" borderId="0"/>
    <xf numFmtId="0" fontId="77" fillId="0" borderId="0" applyFont="0" applyFill="0" applyBorder="0" applyAlignment="0" applyProtection="0"/>
    <xf numFmtId="0" fontId="6" fillId="0" borderId="0"/>
    <xf numFmtId="0" fontId="9" fillId="0" borderId="0"/>
    <xf numFmtId="0" fontId="9" fillId="0" borderId="0"/>
    <xf numFmtId="0" fontId="9" fillId="0" borderId="0"/>
    <xf numFmtId="0" fontId="79" fillId="0" borderId="0">
      <alignment vertical="center"/>
    </xf>
    <xf numFmtId="0" fontId="79" fillId="0" borderId="0">
      <alignment vertical="center"/>
    </xf>
    <xf numFmtId="0" fontId="8" fillId="0" borderId="0"/>
    <xf numFmtId="0" fontId="6" fillId="0" borderId="0"/>
    <xf numFmtId="0" fontId="70" fillId="0" borderId="0">
      <alignment horizontal="right" vertical="center"/>
    </xf>
    <xf numFmtId="49" fontId="8" fillId="0" borderId="23" applyBorder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3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6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6" fillId="0" borderId="0">
      <alignment vertical="center"/>
    </xf>
    <xf numFmtId="38" fontId="9" fillId="0" borderId="0" applyFont="0" applyFill="0" applyBorder="0" applyAlignment="0" applyProtection="0"/>
    <xf numFmtId="0" fontId="9" fillId="0" borderId="0"/>
    <xf numFmtId="0" fontId="6" fillId="0" borderId="0"/>
    <xf numFmtId="0" fontId="6" fillId="0" borderId="0"/>
    <xf numFmtId="0" fontId="9" fillId="0" borderId="0"/>
    <xf numFmtId="0" fontId="98" fillId="0" borderId="0">
      <alignment vertical="center"/>
    </xf>
    <xf numFmtId="0" fontId="9" fillId="0" borderId="0"/>
    <xf numFmtId="0" fontId="17" fillId="0" borderId="0"/>
  </cellStyleXfs>
  <cellXfs count="318">
    <xf numFmtId="0" fontId="0" fillId="0" borderId="0" xfId="0">
      <alignment vertical="center"/>
    </xf>
    <xf numFmtId="0" fontId="80" fillId="0" borderId="0" xfId="61" applyFont="1" applyAlignment="1">
      <alignment vertical="center"/>
    </xf>
    <xf numFmtId="0" fontId="80" fillId="0" borderId="0" xfId="61" applyFont="1" applyAlignment="1">
      <alignment horizontal="center" vertical="center"/>
    </xf>
    <xf numFmtId="0" fontId="80" fillId="0" borderId="0" xfId="62" applyFont="1">
      <alignment vertical="center"/>
    </xf>
    <xf numFmtId="38" fontId="85" fillId="0" borderId="0" xfId="30" applyFont="1" applyFill="1" applyBorder="1" applyAlignment="1">
      <alignment vertical="center" shrinkToFit="1"/>
    </xf>
    <xf numFmtId="0" fontId="85" fillId="0" borderId="0" xfId="64" applyFont="1" applyAlignment="1">
      <alignment vertical="center" shrinkToFit="1"/>
    </xf>
    <xf numFmtId="38" fontId="85" fillId="0" borderId="0" xfId="229" applyFont="1" applyBorder="1" applyAlignment="1">
      <alignment vertical="center" shrinkToFit="1"/>
    </xf>
    <xf numFmtId="0" fontId="92" fillId="0" borderId="0" xfId="64" applyFont="1" applyAlignment="1">
      <alignment vertical="center"/>
    </xf>
    <xf numFmtId="40" fontId="85" fillId="0" borderId="0" xfId="229" applyNumberFormat="1" applyFont="1" applyBorder="1" applyAlignment="1">
      <alignment vertical="center" shrinkToFit="1"/>
    </xf>
    <xf numFmtId="0" fontId="6" fillId="0" borderId="0" xfId="46"/>
    <xf numFmtId="0" fontId="6" fillId="0" borderId="0" xfId="240" applyFont="1">
      <alignment vertical="center"/>
    </xf>
    <xf numFmtId="0" fontId="6" fillId="0" borderId="0" xfId="241" applyAlignment="1"/>
    <xf numFmtId="0" fontId="6" fillId="0" borderId="0" xfId="240" applyFont="1" applyAlignment="1"/>
    <xf numFmtId="196" fontId="6" fillId="0" borderId="0" xfId="241" applyNumberFormat="1" applyAlignment="1"/>
    <xf numFmtId="0" fontId="98" fillId="0" borderId="0" xfId="240" applyFont="1" applyAlignment="1">
      <alignment vertical="center" shrinkToFit="1"/>
    </xf>
    <xf numFmtId="196" fontId="6" fillId="0" borderId="0" xfId="46" applyNumberFormat="1" applyAlignment="1">
      <alignment horizontal="right" vertical="center"/>
    </xf>
    <xf numFmtId="0" fontId="98" fillId="0" borderId="0" xfId="240" applyFont="1">
      <alignment vertical="center"/>
    </xf>
    <xf numFmtId="0" fontId="6" fillId="0" borderId="0" xfId="240" applyFont="1" applyAlignment="1">
      <alignment horizontal="center" vertical="center"/>
    </xf>
    <xf numFmtId="0" fontId="6" fillId="0" borderId="0" xfId="46" applyAlignment="1">
      <alignment horizontal="left" vertical="center"/>
    </xf>
    <xf numFmtId="0" fontId="0" fillId="0" borderId="0" xfId="240" applyFont="1" applyAlignment="1">
      <alignment horizontal="center" vertical="center"/>
    </xf>
    <xf numFmtId="196" fontId="6" fillId="0" borderId="0" xfId="244" applyNumberFormat="1" applyAlignment="1">
      <alignment vertical="center"/>
    </xf>
    <xf numFmtId="49" fontId="0" fillId="0" borderId="0" xfId="240" applyNumberFormat="1" applyFont="1" applyAlignment="1">
      <alignment vertical="center" shrinkToFit="1"/>
    </xf>
    <xf numFmtId="0" fontId="6" fillId="0" borderId="0" xfId="46" applyAlignment="1">
      <alignment horizontal="center" vertical="center"/>
    </xf>
    <xf numFmtId="194" fontId="6" fillId="0" borderId="0" xfId="46" applyNumberFormat="1" applyAlignment="1">
      <alignment horizontal="right" vertical="center"/>
    </xf>
    <xf numFmtId="0" fontId="0" fillId="0" borderId="0" xfId="240" applyFont="1" applyAlignment="1">
      <alignment horizontal="center" vertical="center" shrinkToFit="1"/>
    </xf>
    <xf numFmtId="49" fontId="6" fillId="0" borderId="0" xfId="240" applyNumberFormat="1" applyFont="1" applyAlignment="1">
      <alignment vertical="center" shrinkToFit="1"/>
    </xf>
    <xf numFmtId="0" fontId="6" fillId="0" borderId="0" xfId="46" applyAlignment="1">
      <alignment horizontal="left" vertical="center" shrinkToFit="1"/>
    </xf>
    <xf numFmtId="196" fontId="6" fillId="0" borderId="0" xfId="46" applyNumberFormat="1"/>
    <xf numFmtId="194" fontId="6" fillId="0" borderId="0" xfId="46" applyNumberFormat="1" applyAlignment="1">
      <alignment vertical="center"/>
    </xf>
    <xf numFmtId="179" fontId="98" fillId="0" borderId="0" xfId="240" applyNumberFormat="1" applyFont="1">
      <alignment vertical="center"/>
    </xf>
    <xf numFmtId="196" fontId="6" fillId="0" borderId="0" xfId="62" applyNumberFormat="1" applyFont="1">
      <alignment vertical="center"/>
    </xf>
    <xf numFmtId="194" fontId="93" fillId="0" borderId="11" xfId="186" applyNumberFormat="1" applyFont="1" applyBorder="1" applyAlignment="1">
      <alignment horizontal="center" vertical="center"/>
    </xf>
    <xf numFmtId="38" fontId="93" fillId="0" borderId="11" xfId="240" applyNumberFormat="1" applyFont="1" applyBorder="1" applyAlignment="1">
      <alignment horizontal="center" vertical="center"/>
    </xf>
    <xf numFmtId="38" fontId="93" fillId="0" borderId="11" xfId="240" quotePrefix="1" applyNumberFormat="1" applyFont="1" applyBorder="1" applyAlignment="1">
      <alignment horizontal="center" vertical="center"/>
    </xf>
    <xf numFmtId="0" fontId="93" fillId="0" borderId="11" xfId="240" quotePrefix="1" applyFont="1" applyBorder="1" applyAlignment="1">
      <alignment horizontal="center" vertical="center"/>
    </xf>
    <xf numFmtId="40" fontId="93" fillId="0" borderId="11" xfId="240" applyNumberFormat="1" applyFont="1" applyBorder="1" applyAlignment="1">
      <alignment horizontal="center" vertical="center"/>
    </xf>
    <xf numFmtId="3" fontId="93" fillId="0" borderId="11" xfId="240" applyNumberFormat="1" applyFont="1" applyBorder="1" applyAlignment="1">
      <alignment horizontal="center" vertical="center"/>
    </xf>
    <xf numFmtId="196" fontId="93" fillId="0" borderId="11" xfId="240" quotePrefix="1" applyNumberFormat="1" applyFont="1" applyBorder="1" applyAlignment="1">
      <alignment horizontal="center" vertical="center"/>
    </xf>
    <xf numFmtId="0" fontId="93" fillId="0" borderId="11" xfId="240" applyFont="1" applyBorder="1" applyAlignment="1">
      <alignment horizontal="center" vertical="center"/>
    </xf>
    <xf numFmtId="196" fontId="93" fillId="0" borderId="11" xfId="240" quotePrefix="1" applyNumberFormat="1" applyFont="1" applyBorder="1">
      <alignment vertical="center"/>
    </xf>
    <xf numFmtId="181" fontId="93" fillId="0" borderId="11" xfId="242" applyNumberFormat="1" applyFont="1" applyFill="1" applyBorder="1" applyAlignment="1">
      <alignment horizontal="right" vertical="center"/>
    </xf>
    <xf numFmtId="198" fontId="93" fillId="0" borderId="11" xfId="61" applyNumberFormat="1" applyFont="1" applyBorder="1" applyAlignment="1">
      <alignment horizontal="right" vertical="center"/>
    </xf>
    <xf numFmtId="198" fontId="93" fillId="0" borderId="11" xfId="242" applyNumberFormat="1" applyFont="1" applyFill="1" applyBorder="1" applyAlignment="1">
      <alignment horizontal="right" vertical="center"/>
    </xf>
    <xf numFmtId="49" fontId="98" fillId="0" borderId="11" xfId="240" applyNumberFormat="1" applyFont="1" applyBorder="1" applyAlignment="1">
      <alignment horizontal="center" vertical="center"/>
    </xf>
    <xf numFmtId="0" fontId="98" fillId="0" borderId="11" xfId="240" applyFont="1" applyBorder="1" applyAlignment="1">
      <alignment vertical="center" shrinkToFit="1"/>
    </xf>
    <xf numFmtId="49" fontId="98" fillId="0" borderId="11" xfId="240" applyNumberFormat="1" applyFont="1" applyBorder="1">
      <alignment vertical="center"/>
    </xf>
    <xf numFmtId="0" fontId="98" fillId="0" borderId="11" xfId="240" applyFont="1" applyBorder="1" applyAlignment="1">
      <alignment horizontal="center" vertical="center"/>
    </xf>
    <xf numFmtId="194" fontId="98" fillId="0" borderId="11" xfId="186" applyNumberFormat="1" applyFont="1" applyBorder="1" applyAlignment="1">
      <alignment horizontal="center" vertical="center"/>
    </xf>
    <xf numFmtId="38" fontId="6" fillId="0" borderId="11" xfId="240" applyNumberFormat="1" applyFont="1" applyBorder="1" applyAlignment="1">
      <alignment horizontal="right" vertical="center"/>
    </xf>
    <xf numFmtId="196" fontId="6" fillId="0" borderId="11" xfId="46" applyNumberFormat="1" applyBorder="1" applyAlignment="1">
      <alignment horizontal="right" vertical="center"/>
    </xf>
    <xf numFmtId="40" fontId="98" fillId="0" borderId="11" xfId="240" applyNumberFormat="1" applyFont="1" applyBorder="1" applyAlignment="1">
      <alignment horizontal="center" vertical="center"/>
    </xf>
    <xf numFmtId="3" fontId="98" fillId="0" borderId="11" xfId="240" applyNumberFormat="1" applyFont="1" applyBorder="1" applyAlignment="1">
      <alignment horizontal="center" vertical="center"/>
    </xf>
    <xf numFmtId="38" fontId="98" fillId="0" borderId="11" xfId="240" applyNumberFormat="1" applyFont="1" applyBorder="1" applyAlignment="1">
      <alignment horizontal="center" vertical="center"/>
    </xf>
    <xf numFmtId="38" fontId="98" fillId="0" borderId="11" xfId="240" applyNumberFormat="1" applyFont="1" applyBorder="1">
      <alignment vertical="center"/>
    </xf>
    <xf numFmtId="0" fontId="98" fillId="0" borderId="11" xfId="240" quotePrefix="1" applyFont="1" applyBorder="1" applyAlignment="1">
      <alignment horizontal="center" vertical="center" shrinkToFit="1"/>
    </xf>
    <xf numFmtId="0" fontId="6" fillId="0" borderId="11" xfId="240" applyFont="1" applyBorder="1">
      <alignment vertical="center"/>
    </xf>
    <xf numFmtId="0" fontId="6" fillId="0" borderId="11" xfId="240" applyFont="1" applyBorder="1" applyAlignment="1">
      <alignment horizontal="center" vertical="center"/>
    </xf>
    <xf numFmtId="194" fontId="6" fillId="0" borderId="11" xfId="240" applyNumberFormat="1" applyFont="1" applyBorder="1">
      <alignment vertical="center"/>
    </xf>
    <xf numFmtId="40" fontId="98" fillId="0" borderId="11" xfId="240" applyNumberFormat="1" applyFont="1" applyBorder="1">
      <alignment vertical="center"/>
    </xf>
    <xf numFmtId="3" fontId="98" fillId="0" borderId="11" xfId="240" applyNumberFormat="1" applyFont="1" applyBorder="1">
      <alignment vertical="center"/>
    </xf>
    <xf numFmtId="0" fontId="98" fillId="0" borderId="11" xfId="240" applyFont="1" applyBorder="1">
      <alignment vertical="center"/>
    </xf>
    <xf numFmtId="0" fontId="6" fillId="0" borderId="11" xfId="46" applyBorder="1" applyAlignment="1">
      <alignment horizontal="left" vertical="center"/>
    </xf>
    <xf numFmtId="0" fontId="0" fillId="0" borderId="11" xfId="240" applyFont="1" applyBorder="1">
      <alignment vertical="center"/>
    </xf>
    <xf numFmtId="0" fontId="0" fillId="0" borderId="11" xfId="240" applyFont="1" applyBorder="1" applyAlignment="1">
      <alignment horizontal="center" vertical="center"/>
    </xf>
    <xf numFmtId="196" fontId="6" fillId="0" borderId="11" xfId="244" applyNumberFormat="1" applyBorder="1" applyAlignment="1">
      <alignment vertical="center"/>
    </xf>
    <xf numFmtId="0" fontId="98" fillId="0" borderId="11" xfId="240" quotePrefix="1" applyFont="1" applyBorder="1" applyAlignment="1">
      <alignment vertical="center" shrinkToFit="1"/>
    </xf>
    <xf numFmtId="49" fontId="0" fillId="0" borderId="11" xfId="240" applyNumberFormat="1" applyFont="1" applyBorder="1" applyAlignment="1">
      <alignment vertical="center" shrinkToFit="1"/>
    </xf>
    <xf numFmtId="0" fontId="6" fillId="0" borderId="11" xfId="46" applyBorder="1" applyAlignment="1">
      <alignment horizontal="center" vertical="center"/>
    </xf>
    <xf numFmtId="194" fontId="6" fillId="0" borderId="11" xfId="46" applyNumberFormat="1" applyBorder="1" applyAlignment="1">
      <alignment horizontal="right" vertical="center"/>
    </xf>
    <xf numFmtId="0" fontId="0" fillId="0" borderId="11" xfId="240" applyFont="1" applyBorder="1" applyAlignment="1">
      <alignment horizontal="center" vertical="center" shrinkToFit="1"/>
    </xf>
    <xf numFmtId="199" fontId="98" fillId="0" borderId="11" xfId="240" applyNumberFormat="1" applyFont="1" applyBorder="1">
      <alignment vertical="center"/>
    </xf>
    <xf numFmtId="0" fontId="6" fillId="0" borderId="11" xfId="46" applyBorder="1" applyAlignment="1">
      <alignment vertical="center"/>
    </xf>
    <xf numFmtId="49" fontId="6" fillId="0" borderId="11" xfId="240" applyNumberFormat="1" applyFont="1" applyBorder="1" applyAlignment="1">
      <alignment vertical="center" shrinkToFit="1"/>
    </xf>
    <xf numFmtId="0" fontId="6" fillId="0" borderId="11" xfId="240" applyFont="1" applyBorder="1" applyAlignment="1">
      <alignment horizontal="center" vertical="center" shrinkToFit="1"/>
    </xf>
    <xf numFmtId="0" fontId="6" fillId="0" borderId="11" xfId="46" applyBorder="1" applyAlignment="1">
      <alignment horizontal="left" vertical="center" shrinkToFit="1"/>
    </xf>
    <xf numFmtId="197" fontId="98" fillId="0" borderId="11" xfId="186" applyNumberFormat="1" applyFont="1" applyBorder="1" applyAlignment="1">
      <alignment horizontal="center" vertical="center"/>
    </xf>
    <xf numFmtId="195" fontId="98" fillId="0" borderId="11" xfId="186" applyNumberFormat="1" applyFont="1" applyBorder="1" applyAlignment="1">
      <alignment horizontal="center" vertical="center"/>
    </xf>
    <xf numFmtId="38" fontId="6" fillId="0" borderId="11" xfId="240" applyNumberFormat="1" applyFont="1" applyBorder="1" applyAlignment="1">
      <alignment horizontal="center" vertical="center"/>
    </xf>
    <xf numFmtId="196" fontId="6" fillId="0" borderId="11" xfId="240" quotePrefix="1" applyNumberFormat="1" applyFont="1" applyBorder="1" applyAlignment="1">
      <alignment horizontal="center" vertical="center"/>
    </xf>
    <xf numFmtId="0" fontId="6" fillId="0" borderId="11" xfId="240" quotePrefix="1" applyFont="1" applyBorder="1" applyAlignment="1">
      <alignment horizontal="center" vertical="center"/>
    </xf>
    <xf numFmtId="40" fontId="6" fillId="0" borderId="11" xfId="240" applyNumberFormat="1" applyFont="1" applyBorder="1" applyAlignment="1">
      <alignment horizontal="center" vertical="center"/>
    </xf>
    <xf numFmtId="3" fontId="6" fillId="0" borderId="11" xfId="240" applyNumberFormat="1" applyFont="1" applyBorder="1" applyAlignment="1">
      <alignment horizontal="center" vertical="center"/>
    </xf>
    <xf numFmtId="38" fontId="6" fillId="0" borderId="11" xfId="240" quotePrefix="1" applyNumberFormat="1" applyFont="1" applyBorder="1" applyAlignment="1">
      <alignment horizontal="center" vertical="center"/>
    </xf>
    <xf numFmtId="0" fontId="98" fillId="0" borderId="11" xfId="240" quotePrefix="1" applyFont="1" applyBorder="1">
      <alignment vertical="center"/>
    </xf>
    <xf numFmtId="194" fontId="98" fillId="0" borderId="11" xfId="186" applyNumberFormat="1" applyFont="1" applyBorder="1" applyAlignment="1">
      <alignment vertical="center"/>
    </xf>
    <xf numFmtId="0" fontId="0" fillId="0" borderId="11" xfId="240" quotePrefix="1" applyFont="1" applyBorder="1" applyAlignment="1">
      <alignment horizontal="center" vertical="center"/>
    </xf>
    <xf numFmtId="200" fontId="98" fillId="0" borderId="11" xfId="186" applyNumberFormat="1" applyFont="1" applyBorder="1" applyAlignment="1">
      <alignment vertical="center"/>
    </xf>
    <xf numFmtId="3" fontId="6" fillId="0" borderId="11" xfId="246" applyNumberFormat="1" applyFont="1" applyBorder="1" applyAlignment="1" applyProtection="1">
      <alignment horizontal="center"/>
      <protection locked="0"/>
    </xf>
    <xf numFmtId="201" fontId="98" fillId="0" borderId="11" xfId="186" applyNumberFormat="1" applyFont="1" applyBorder="1" applyAlignment="1">
      <alignment vertical="center"/>
    </xf>
    <xf numFmtId="201" fontId="6" fillId="0" borderId="11" xfId="242" applyNumberFormat="1" applyFont="1" applyFill="1" applyBorder="1" applyAlignment="1">
      <alignment horizontal="right" vertical="center"/>
    </xf>
    <xf numFmtId="0" fontId="0" fillId="0" borderId="11" xfId="62" applyFont="1" applyBorder="1">
      <alignment vertical="center"/>
    </xf>
    <xf numFmtId="0" fontId="6" fillId="0" borderId="11" xfId="62" applyFont="1" applyBorder="1">
      <alignment vertical="center"/>
    </xf>
    <xf numFmtId="0" fontId="98" fillId="0" borderId="11" xfId="247" applyBorder="1" applyAlignment="1">
      <alignment vertical="center" shrinkToFit="1"/>
    </xf>
    <xf numFmtId="201" fontId="6" fillId="0" borderId="11" xfId="46" applyNumberFormat="1" applyBorder="1" applyAlignment="1">
      <alignment horizontal="right" vertical="center"/>
    </xf>
    <xf numFmtId="194" fontId="6" fillId="0" borderId="11" xfId="46" applyNumberFormat="1" applyBorder="1" applyAlignment="1">
      <alignment vertical="center"/>
    </xf>
    <xf numFmtId="0" fontId="98" fillId="0" borderId="11" xfId="240" applyFont="1" applyBorder="1" applyAlignment="1">
      <alignment horizontal="center" vertical="center" shrinkToFit="1"/>
    </xf>
    <xf numFmtId="0" fontId="0" fillId="0" borderId="11" xfId="243" applyFont="1" applyBorder="1" applyAlignment="1">
      <alignment horizontal="center" vertical="center" shrinkToFit="1"/>
    </xf>
    <xf numFmtId="0" fontId="6" fillId="0" borderId="11" xfId="244" applyBorder="1" applyAlignment="1">
      <alignment vertical="center"/>
    </xf>
    <xf numFmtId="0" fontId="6" fillId="0" borderId="11" xfId="46" applyBorder="1" applyAlignment="1">
      <alignment horizontal="center" vertical="center" shrinkToFit="1"/>
    </xf>
    <xf numFmtId="196" fontId="6" fillId="0" borderId="11" xfId="62" applyNumberFormat="1" applyFont="1" applyBorder="1">
      <alignment vertical="center"/>
    </xf>
    <xf numFmtId="197" fontId="98" fillId="0" borderId="11" xfId="186" applyNumberFormat="1" applyFont="1" applyBorder="1" applyAlignment="1">
      <alignment horizontal="left" vertical="center"/>
    </xf>
    <xf numFmtId="196" fontId="98" fillId="0" borderId="11" xfId="240" applyNumberFormat="1" applyFont="1" applyBorder="1">
      <alignment vertical="center"/>
    </xf>
    <xf numFmtId="0" fontId="0" fillId="0" borderId="11" xfId="244" applyFont="1" applyBorder="1" applyAlignment="1">
      <alignment vertical="center"/>
    </xf>
    <xf numFmtId="198" fontId="98" fillId="0" borderId="11" xfId="240" applyNumberFormat="1" applyFont="1" applyBorder="1" applyAlignment="1">
      <alignment horizontal="right" vertical="center"/>
    </xf>
    <xf numFmtId="196" fontId="98" fillId="0" borderId="11" xfId="240" applyNumberFormat="1" applyFont="1" applyBorder="1" applyAlignment="1">
      <alignment horizontal="right" vertical="center"/>
    </xf>
    <xf numFmtId="195" fontId="6" fillId="0" borderId="11" xfId="46" applyNumberFormat="1" applyBorder="1" applyAlignment="1">
      <alignment horizontal="right" vertical="center"/>
    </xf>
    <xf numFmtId="196" fontId="0" fillId="0" borderId="11" xfId="244" applyNumberFormat="1" applyFont="1" applyBorder="1" applyAlignment="1">
      <alignment vertical="center"/>
    </xf>
    <xf numFmtId="196" fontId="98" fillId="0" borderId="11" xfId="240" applyNumberFormat="1" applyFont="1" applyBorder="1" applyAlignment="1">
      <alignment horizontal="center" vertical="center"/>
    </xf>
    <xf numFmtId="194" fontId="6" fillId="0" borderId="11" xfId="186" applyNumberFormat="1" applyBorder="1" applyAlignment="1">
      <alignment horizontal="right" vertical="center"/>
    </xf>
    <xf numFmtId="194" fontId="6" fillId="0" borderId="11" xfId="186" applyNumberFormat="1" applyBorder="1" applyAlignment="1">
      <alignment vertical="center"/>
    </xf>
    <xf numFmtId="38" fontId="0" fillId="0" borderId="11" xfId="242" applyFont="1" applyFill="1" applyBorder="1" applyAlignment="1">
      <alignment horizontal="left" vertical="center"/>
    </xf>
    <xf numFmtId="202" fontId="98" fillId="0" borderId="11" xfId="186" applyNumberFormat="1" applyFont="1" applyBorder="1" applyAlignment="1">
      <alignment vertical="center"/>
    </xf>
    <xf numFmtId="38" fontId="0" fillId="0" borderId="11" xfId="242" applyFont="1" applyFill="1" applyBorder="1" applyAlignment="1">
      <alignment horizontal="left" vertical="center" shrinkToFit="1"/>
    </xf>
    <xf numFmtId="203" fontId="6" fillId="0" borderId="11" xfId="46" applyNumberFormat="1" applyBorder="1" applyAlignment="1">
      <alignment horizontal="right" vertical="center"/>
    </xf>
    <xf numFmtId="196" fontId="6" fillId="28" borderId="11" xfId="46" applyNumberFormat="1" applyFill="1" applyBorder="1" applyAlignment="1">
      <alignment horizontal="right" vertical="center"/>
    </xf>
    <xf numFmtId="194" fontId="98" fillId="0" borderId="11" xfId="186" applyNumberFormat="1" applyFont="1" applyBorder="1" applyAlignment="1">
      <alignment horizontal="left" vertical="center"/>
    </xf>
    <xf numFmtId="49" fontId="6" fillId="0" borderId="11" xfId="240" applyNumberFormat="1" applyFont="1" applyBorder="1" applyAlignment="1">
      <alignment horizontal="center" vertical="center"/>
    </xf>
    <xf numFmtId="204" fontId="6" fillId="0" borderId="11" xfId="46" applyNumberFormat="1" applyBorder="1" applyAlignment="1">
      <alignment horizontal="right" vertical="center"/>
    </xf>
    <xf numFmtId="204" fontId="6" fillId="0" borderId="11" xfId="240" applyNumberFormat="1" applyFont="1" applyBorder="1">
      <alignment vertical="center"/>
    </xf>
    <xf numFmtId="0" fontId="6" fillId="0" borderId="11" xfId="240" applyFont="1" applyBorder="1" applyAlignment="1">
      <alignment vertical="center" shrinkToFit="1"/>
    </xf>
    <xf numFmtId="49" fontId="6" fillId="0" borderId="11" xfId="240" applyNumberFormat="1" applyFont="1" applyBorder="1">
      <alignment vertical="center"/>
    </xf>
    <xf numFmtId="38" fontId="6" fillId="0" borderId="11" xfId="240" applyNumberFormat="1" applyFont="1" applyBorder="1">
      <alignment vertical="center"/>
    </xf>
    <xf numFmtId="40" fontId="6" fillId="0" borderId="11" xfId="240" applyNumberFormat="1" applyFont="1" applyBorder="1">
      <alignment vertical="center"/>
    </xf>
    <xf numFmtId="0" fontId="91" fillId="0" borderId="11" xfId="46" applyFont="1" applyBorder="1" applyAlignment="1">
      <alignment horizontal="center"/>
    </xf>
    <xf numFmtId="0" fontId="91" fillId="0" borderId="11" xfId="46" applyFont="1" applyBorder="1" applyAlignment="1">
      <alignment horizontal="center" shrinkToFit="1"/>
    </xf>
    <xf numFmtId="2" fontId="91" fillId="0" borderId="11" xfId="46" applyNumberFormat="1" applyFont="1" applyBorder="1" applyAlignment="1">
      <alignment horizontal="center"/>
    </xf>
    <xf numFmtId="38" fontId="91" fillId="0" borderId="11" xfId="30" applyFont="1" applyFill="1" applyBorder="1" applyAlignment="1">
      <alignment horizontal="center"/>
    </xf>
    <xf numFmtId="0" fontId="85" fillId="0" borderId="11" xfId="64" applyFont="1" applyBorder="1" applyAlignment="1">
      <alignment vertical="center" shrinkToFit="1"/>
    </xf>
    <xf numFmtId="49" fontId="85" fillId="0" borderId="11" xfId="64" applyNumberFormat="1" applyFont="1" applyBorder="1" applyAlignment="1">
      <alignment horizontal="center" shrinkToFit="1"/>
    </xf>
    <xf numFmtId="0" fontId="85" fillId="0" borderId="11" xfId="64" applyFont="1" applyBorder="1" applyAlignment="1">
      <alignment shrinkToFit="1"/>
    </xf>
    <xf numFmtId="0" fontId="85" fillId="0" borderId="11" xfId="64" applyFont="1" applyBorder="1" applyAlignment="1">
      <alignment horizontal="center" shrinkToFit="1"/>
    </xf>
    <xf numFmtId="4" fontId="85" fillId="0" borderId="11" xfId="64" applyNumberFormat="1" applyFont="1" applyBorder="1" applyAlignment="1">
      <alignment shrinkToFit="1"/>
    </xf>
    <xf numFmtId="38" fontId="85" fillId="0" borderId="11" xfId="30" applyFont="1" applyFill="1" applyBorder="1" applyAlignment="1">
      <alignment horizontal="right" shrinkToFit="1"/>
    </xf>
    <xf numFmtId="3" fontId="85" fillId="0" borderId="11" xfId="64" applyNumberFormat="1" applyFont="1" applyBorder="1" applyAlignment="1">
      <alignment horizontal="left" shrinkToFit="1"/>
    </xf>
    <xf numFmtId="0" fontId="85" fillId="0" borderId="11" xfId="61" applyFont="1" applyBorder="1" applyAlignment="1">
      <alignment shrinkToFit="1"/>
    </xf>
    <xf numFmtId="0" fontId="85" fillId="0" borderId="11" xfId="64" applyFont="1" applyBorder="1" applyAlignment="1">
      <alignment horizontal="left" shrinkToFit="1"/>
    </xf>
    <xf numFmtId="49" fontId="87" fillId="0" borderId="11" xfId="64" applyNumberFormat="1" applyFont="1" applyBorder="1" applyAlignment="1">
      <alignment horizontal="center" shrinkToFit="1"/>
    </xf>
    <xf numFmtId="0" fontId="87" fillId="0" borderId="11" xfId="64" applyFont="1" applyBorder="1" applyAlignment="1">
      <alignment horizontal="left" wrapText="1" shrinkToFit="1"/>
    </xf>
    <xf numFmtId="0" fontId="87" fillId="0" borderId="11" xfId="61" applyFont="1" applyBorder="1" applyAlignment="1">
      <alignment horizontal="left"/>
    </xf>
    <xf numFmtId="0" fontId="87" fillId="0" borderId="11" xfId="64" applyFont="1" applyBorder="1" applyAlignment="1">
      <alignment horizontal="center" shrinkToFit="1"/>
    </xf>
    <xf numFmtId="4" fontId="87" fillId="0" borderId="11" xfId="64" applyNumberFormat="1" applyFont="1" applyBorder="1" applyAlignment="1">
      <alignment horizontal="right" shrinkToFit="1"/>
    </xf>
    <xf numFmtId="38" fontId="88" fillId="0" borderId="11" xfId="33" applyFont="1" applyBorder="1" applyAlignment="1"/>
    <xf numFmtId="0" fontId="87" fillId="0" borderId="11" xfId="61" applyFont="1" applyBorder="1" applyAlignment="1">
      <alignment horizontal="left" wrapText="1" shrinkToFit="1"/>
    </xf>
    <xf numFmtId="0" fontId="87" fillId="0" borderId="11" xfId="64" applyFont="1" applyBorder="1" applyAlignment="1">
      <alignment shrinkToFit="1"/>
    </xf>
    <xf numFmtId="192" fontId="88" fillId="0" borderId="11" xfId="207" applyNumberFormat="1" applyFont="1" applyBorder="1" applyAlignment="1">
      <alignment horizontal="right"/>
    </xf>
    <xf numFmtId="38" fontId="88" fillId="0" borderId="11" xfId="207" applyNumberFormat="1" applyFont="1" applyBorder="1" applyAlignment="1"/>
    <xf numFmtId="0" fontId="88" fillId="27" borderId="11" xfId="207" applyFont="1" applyFill="1" applyBorder="1" applyAlignment="1">
      <alignment horizontal="center"/>
    </xf>
    <xf numFmtId="0" fontId="89" fillId="0" borderId="11" xfId="207" applyFont="1" applyBorder="1" applyAlignment="1">
      <alignment horizontal="left" wrapText="1"/>
    </xf>
    <xf numFmtId="0" fontId="85" fillId="0" borderId="11" xfId="64" applyFont="1" applyBorder="1" applyAlignment="1">
      <alignment horizontal="right" shrinkToFit="1"/>
    </xf>
    <xf numFmtId="0" fontId="88" fillId="0" borderId="11" xfId="207" applyFont="1" applyBorder="1" applyAlignment="1">
      <alignment horizontal="left" wrapText="1" shrinkToFit="1"/>
    </xf>
    <xf numFmtId="38" fontId="90" fillId="0" borderId="11" xfId="30" applyFont="1" applyFill="1" applyBorder="1" applyAlignment="1">
      <alignment horizontal="right" shrinkToFit="1"/>
    </xf>
    <xf numFmtId="0" fontId="88" fillId="0" borderId="11" xfId="207" applyFont="1" applyBorder="1" applyAlignment="1">
      <alignment horizontal="center" vertical="center"/>
    </xf>
    <xf numFmtId="0" fontId="88" fillId="0" borderId="11" xfId="207" applyFont="1" applyBorder="1" applyAlignment="1">
      <alignment horizontal="left" vertical="center" wrapText="1" shrinkToFit="1"/>
    </xf>
    <xf numFmtId="0" fontId="88" fillId="0" borderId="11" xfId="207" applyFont="1" applyBorder="1">
      <alignment vertical="center"/>
    </xf>
    <xf numFmtId="192" fontId="88" fillId="0" borderId="11" xfId="33" applyNumberFormat="1" applyFont="1" applyBorder="1" applyAlignment="1">
      <alignment horizontal="right" vertical="center"/>
    </xf>
    <xf numFmtId="38" fontId="88" fillId="0" borderId="11" xfId="33" applyFont="1" applyBorder="1">
      <alignment vertical="center"/>
    </xf>
    <xf numFmtId="49" fontId="85" fillId="0" borderId="11" xfId="64" applyNumberFormat="1" applyFont="1" applyBorder="1" applyAlignment="1">
      <alignment horizontal="center" vertical="center" shrinkToFit="1"/>
    </xf>
    <xf numFmtId="0" fontId="85" fillId="0" borderId="11" xfId="64" applyFont="1" applyBorder="1" applyAlignment="1">
      <alignment horizontal="center" vertical="center" shrinkToFit="1"/>
    </xf>
    <xf numFmtId="4" fontId="85" fillId="0" borderId="11" xfId="64" applyNumberFormat="1" applyFont="1" applyBorder="1" applyAlignment="1">
      <alignment vertical="center" shrinkToFit="1"/>
    </xf>
    <xf numFmtId="38" fontId="85" fillId="0" borderId="11" xfId="30" applyFont="1" applyFill="1" applyBorder="1" applyAlignment="1">
      <alignment horizontal="right" vertical="center" shrinkToFit="1"/>
    </xf>
    <xf numFmtId="0" fontId="85" fillId="0" borderId="11" xfId="64" applyFont="1" applyBorder="1" applyAlignment="1">
      <alignment horizontal="left" vertical="center" shrinkToFit="1"/>
    </xf>
    <xf numFmtId="40" fontId="80" fillId="0" borderId="11" xfId="30" quotePrefix="1" applyNumberFormat="1" applyFont="1" applyBorder="1" applyAlignment="1">
      <alignment horizontal="center" vertical="center"/>
    </xf>
    <xf numFmtId="3" fontId="80" fillId="0" borderId="11" xfId="61" quotePrefix="1" applyNumberFormat="1" applyFont="1" applyBorder="1" applyAlignment="1">
      <alignment horizontal="center" vertical="center"/>
    </xf>
    <xf numFmtId="38" fontId="80" fillId="0" borderId="11" xfId="30" quotePrefix="1" applyFont="1" applyBorder="1" applyAlignment="1">
      <alignment horizontal="center" vertical="center"/>
    </xf>
    <xf numFmtId="0" fontId="80" fillId="0" borderId="11" xfId="61" quotePrefix="1" applyFont="1" applyBorder="1" applyAlignment="1">
      <alignment horizontal="center" vertical="center"/>
    </xf>
    <xf numFmtId="4" fontId="80" fillId="0" borderId="11" xfId="61" quotePrefix="1" applyNumberFormat="1" applyFont="1" applyBorder="1" applyAlignment="1">
      <alignment horizontal="center" vertical="center"/>
    </xf>
    <xf numFmtId="38" fontId="80" fillId="0" borderId="11" xfId="61" quotePrefix="1" applyNumberFormat="1" applyFont="1" applyBorder="1" applyAlignment="1">
      <alignment horizontal="center" vertical="center"/>
    </xf>
    <xf numFmtId="49" fontId="80" fillId="0" borderId="11" xfId="61" applyNumberFormat="1" applyFont="1" applyBorder="1" applyAlignment="1">
      <alignment horizontal="center" vertical="center"/>
    </xf>
    <xf numFmtId="0" fontId="80" fillId="0" borderId="11" xfId="61" applyFont="1" applyBorder="1" applyAlignment="1">
      <alignment horizontal="left" vertical="center"/>
    </xf>
    <xf numFmtId="49" fontId="80" fillId="0" borderId="11" xfId="61" applyNumberFormat="1" applyFont="1" applyBorder="1" applyAlignment="1">
      <alignment vertical="center"/>
    </xf>
    <xf numFmtId="0" fontId="80" fillId="0" borderId="11" xfId="61" applyFont="1" applyBorder="1" applyAlignment="1">
      <alignment horizontal="center" vertical="center"/>
    </xf>
    <xf numFmtId="40" fontId="80" fillId="0" borderId="11" xfId="30" applyNumberFormat="1" applyFont="1" applyBorder="1" applyAlignment="1">
      <alignment vertical="center"/>
    </xf>
    <xf numFmtId="3" fontId="80" fillId="0" borderId="11" xfId="61" applyNumberFormat="1" applyFont="1" applyBorder="1" applyAlignment="1">
      <alignment horizontal="center" vertical="center"/>
    </xf>
    <xf numFmtId="38" fontId="80" fillId="0" borderId="11" xfId="30" applyFont="1" applyBorder="1" applyAlignment="1">
      <alignment horizontal="center" vertical="center"/>
    </xf>
    <xf numFmtId="4" fontId="80" fillId="0" borderId="11" xfId="61" applyNumberFormat="1" applyFont="1" applyBorder="1" applyAlignment="1">
      <alignment horizontal="center" vertical="center"/>
    </xf>
    <xf numFmtId="38" fontId="80" fillId="0" borderId="11" xfId="61" applyNumberFormat="1" applyFont="1" applyBorder="1" applyAlignment="1">
      <alignment horizontal="center" vertical="center"/>
    </xf>
    <xf numFmtId="0" fontId="84" fillId="0" borderId="11" xfId="61" applyFont="1" applyBorder="1" applyAlignment="1">
      <alignment horizontal="center" vertical="center"/>
    </xf>
    <xf numFmtId="0" fontId="86" fillId="0" borderId="11" xfId="62" quotePrefix="1" applyFont="1" applyBorder="1" applyAlignment="1">
      <alignment horizontal="center"/>
    </xf>
    <xf numFmtId="49" fontId="83" fillId="0" borderId="11" xfId="62" applyNumberFormat="1" applyFont="1" applyBorder="1" applyAlignment="1">
      <alignment horizontal="left"/>
    </xf>
    <xf numFmtId="0" fontId="86" fillId="0" borderId="11" xfId="62" applyFont="1" applyBorder="1" applyAlignment="1">
      <alignment horizontal="center"/>
    </xf>
    <xf numFmtId="49" fontId="86" fillId="0" borderId="11" xfId="62" applyNumberFormat="1" applyFont="1" applyBorder="1">
      <alignment vertical="center"/>
    </xf>
    <xf numFmtId="49" fontId="86" fillId="0" borderId="11" xfId="62" applyNumberFormat="1" applyFont="1" applyBorder="1" applyAlignment="1"/>
    <xf numFmtId="0" fontId="86" fillId="0" borderId="11" xfId="62" applyFont="1" applyBorder="1" applyAlignment="1">
      <alignment horizontal="distributed"/>
    </xf>
    <xf numFmtId="0" fontId="86" fillId="0" borderId="11" xfId="61" applyFont="1" applyBorder="1" applyAlignment="1">
      <alignment horizontal="left" vertical="center"/>
    </xf>
    <xf numFmtId="49" fontId="86" fillId="0" borderId="11" xfId="61" applyNumberFormat="1" applyFont="1" applyBorder="1" applyAlignment="1">
      <alignment vertical="center"/>
    </xf>
    <xf numFmtId="0" fontId="86" fillId="0" borderId="11" xfId="61" applyFont="1" applyBorder="1" applyAlignment="1">
      <alignment horizontal="center" vertical="center"/>
    </xf>
    <xf numFmtId="0" fontId="80" fillId="0" borderId="11" xfId="61" applyFont="1" applyBorder="1" applyAlignment="1">
      <alignment vertical="center"/>
    </xf>
    <xf numFmtId="49" fontId="80" fillId="0" borderId="11" xfId="61" applyNumberFormat="1" applyFont="1" applyBorder="1" applyAlignment="1">
      <alignment horizontal="left" vertical="center"/>
    </xf>
    <xf numFmtId="3" fontId="80" fillId="0" borderId="11" xfId="61" applyNumberFormat="1" applyFont="1" applyBorder="1" applyAlignment="1">
      <alignment vertical="center"/>
    </xf>
    <xf numFmtId="38" fontId="80" fillId="0" borderId="11" xfId="30" applyFont="1" applyBorder="1" applyAlignment="1">
      <alignment vertical="center"/>
    </xf>
    <xf numFmtId="4" fontId="80" fillId="0" borderId="11" xfId="61" applyNumberFormat="1" applyFont="1" applyBorder="1" applyAlignment="1">
      <alignment horizontal="right" vertical="center"/>
    </xf>
    <xf numFmtId="38" fontId="80" fillId="0" borderId="11" xfId="61" applyNumberFormat="1" applyFont="1" applyBorder="1" applyAlignment="1">
      <alignment vertical="center"/>
    </xf>
    <xf numFmtId="188" fontId="80" fillId="0" borderId="11" xfId="30" applyNumberFormat="1" applyFont="1" applyBorder="1" applyAlignment="1">
      <alignment vertical="center"/>
    </xf>
    <xf numFmtId="38" fontId="80" fillId="0" borderId="11" xfId="30" applyFont="1" applyFill="1" applyBorder="1" applyAlignment="1">
      <alignment vertical="center"/>
    </xf>
    <xf numFmtId="49" fontId="80" fillId="0" borderId="11" xfId="62" applyNumberFormat="1" applyFont="1" applyBorder="1" applyAlignment="1">
      <alignment horizontal="center" vertical="center"/>
    </xf>
    <xf numFmtId="49" fontId="80" fillId="0" borderId="11" xfId="62" applyNumberFormat="1" applyFont="1" applyBorder="1" applyAlignment="1">
      <alignment horizontal="left" vertical="center"/>
    </xf>
    <xf numFmtId="3" fontId="80" fillId="0" borderId="11" xfId="62" applyNumberFormat="1" applyFont="1" applyBorder="1">
      <alignment vertical="center"/>
    </xf>
    <xf numFmtId="38" fontId="80" fillId="0" borderId="11" xfId="62" applyNumberFormat="1" applyFont="1" applyBorder="1">
      <alignment vertical="center"/>
    </xf>
    <xf numFmtId="3" fontId="80" fillId="0" borderId="11" xfId="62" applyNumberFormat="1" applyFont="1" applyBorder="1" applyAlignment="1">
      <alignment horizontal="center" vertical="center"/>
    </xf>
    <xf numFmtId="4" fontId="80" fillId="0" borderId="11" xfId="62" applyNumberFormat="1" applyFont="1" applyBorder="1" applyAlignment="1">
      <alignment horizontal="right" vertical="center"/>
    </xf>
    <xf numFmtId="183" fontId="80" fillId="0" borderId="11" xfId="61" applyNumberFormat="1" applyFont="1" applyBorder="1" applyAlignment="1">
      <alignment horizontal="left" vertical="center"/>
    </xf>
    <xf numFmtId="10" fontId="80" fillId="0" borderId="11" xfId="61" applyNumberFormat="1" applyFont="1" applyBorder="1" applyAlignment="1">
      <alignment horizontal="left" vertical="center"/>
    </xf>
    <xf numFmtId="184" fontId="80" fillId="0" borderId="11" xfId="61" applyNumberFormat="1" applyFont="1" applyBorder="1" applyAlignment="1">
      <alignment horizontal="left" vertical="center"/>
    </xf>
    <xf numFmtId="40" fontId="80" fillId="0" borderId="11" xfId="30" applyNumberFormat="1" applyFont="1" applyFill="1" applyBorder="1" applyAlignment="1">
      <alignment vertical="center"/>
    </xf>
    <xf numFmtId="185" fontId="80" fillId="0" borderId="11" xfId="61" applyNumberFormat="1" applyFont="1" applyBorder="1" applyAlignment="1">
      <alignment horizontal="left" vertical="center"/>
    </xf>
    <xf numFmtId="0" fontId="80" fillId="0" borderId="11" xfId="61" applyFont="1" applyBorder="1" applyAlignment="1">
      <alignment horizontal="center" vertical="center" shrinkToFit="1"/>
    </xf>
    <xf numFmtId="186" fontId="80" fillId="0" borderId="11" xfId="62" applyNumberFormat="1" applyFont="1" applyBorder="1" applyAlignment="1">
      <alignment horizontal="left" vertical="center"/>
    </xf>
    <xf numFmtId="187" fontId="80" fillId="0" borderId="11" xfId="63" applyNumberFormat="1" applyFont="1" applyBorder="1" applyAlignment="1">
      <alignment horizontal="left" vertical="center"/>
    </xf>
    <xf numFmtId="38" fontId="80" fillId="0" borderId="11" xfId="30" applyFont="1" applyBorder="1" applyAlignment="1">
      <alignment vertical="center" shrinkToFit="1"/>
    </xf>
    <xf numFmtId="0" fontId="82" fillId="0" borderId="11" xfId="61" applyFont="1" applyBorder="1" applyAlignment="1">
      <alignment horizontal="left" vertical="center"/>
    </xf>
    <xf numFmtId="4" fontId="80" fillId="0" borderId="11" xfId="61" applyNumberFormat="1" applyFont="1" applyBorder="1" applyAlignment="1">
      <alignment vertical="center"/>
    </xf>
    <xf numFmtId="0" fontId="82" fillId="0" borderId="11" xfId="61" applyFont="1" applyBorder="1" applyAlignment="1">
      <alignment vertical="center"/>
    </xf>
    <xf numFmtId="49" fontId="82" fillId="0" borderId="11" xfId="61" applyNumberFormat="1" applyFont="1" applyBorder="1" applyAlignment="1">
      <alignment vertical="center"/>
    </xf>
    <xf numFmtId="0" fontId="82" fillId="0" borderId="11" xfId="61" applyFont="1" applyBorder="1" applyAlignment="1">
      <alignment horizontal="center" vertical="center"/>
    </xf>
    <xf numFmtId="40" fontId="82" fillId="0" borderId="11" xfId="30" applyNumberFormat="1" applyFont="1" applyBorder="1" applyAlignment="1">
      <alignment vertical="center"/>
    </xf>
    <xf numFmtId="3" fontId="82" fillId="0" borderId="11" xfId="61" applyNumberFormat="1" applyFont="1" applyBorder="1" applyAlignment="1">
      <alignment vertical="center"/>
    </xf>
    <xf numFmtId="38" fontId="82" fillId="0" borderId="11" xfId="30" applyFont="1" applyBorder="1" applyAlignment="1">
      <alignment vertical="center"/>
    </xf>
    <xf numFmtId="49" fontId="82" fillId="0" borderId="11" xfId="61" applyNumberFormat="1" applyFont="1" applyBorder="1" applyAlignment="1">
      <alignment horizontal="left" vertical="center"/>
    </xf>
    <xf numFmtId="3" fontId="82" fillId="0" borderId="11" xfId="61" quotePrefix="1" applyNumberFormat="1" applyFont="1" applyBorder="1" applyAlignment="1">
      <alignment horizontal="center" vertical="center"/>
    </xf>
    <xf numFmtId="40" fontId="6" fillId="0" borderId="11" xfId="240" applyNumberFormat="1" applyFont="1" applyBorder="1" applyAlignment="1">
      <alignment horizontal="right" vertical="center"/>
    </xf>
    <xf numFmtId="3" fontId="6" fillId="0" borderId="11" xfId="240" applyNumberFormat="1" applyFont="1" applyBorder="1" applyAlignment="1">
      <alignment horizontal="right" vertical="center"/>
    </xf>
    <xf numFmtId="190" fontId="85" fillId="0" borderId="11" xfId="61" applyNumberFormat="1" applyFont="1" applyBorder="1" applyAlignment="1">
      <alignment vertical="center"/>
    </xf>
    <xf numFmtId="193" fontId="80" fillId="0" borderId="11" xfId="61" applyNumberFormat="1" applyFont="1" applyBorder="1" applyAlignment="1">
      <alignment vertical="center"/>
    </xf>
    <xf numFmtId="0" fontId="85" fillId="0" borderId="0" xfId="64" applyFont="1" applyBorder="1" applyAlignment="1">
      <alignment horizontal="center" shrinkToFit="1"/>
    </xf>
    <xf numFmtId="0" fontId="85" fillId="0" borderId="0" xfId="64" applyFont="1" applyBorder="1" applyAlignment="1">
      <alignment vertical="center" shrinkToFit="1"/>
    </xf>
    <xf numFmtId="38" fontId="88" fillId="0" borderId="0" xfId="33" applyFont="1" applyBorder="1">
      <alignment vertical="center"/>
    </xf>
    <xf numFmtId="0" fontId="101" fillId="0" borderId="11" xfId="61" applyFont="1" applyBorder="1" applyAlignment="1">
      <alignment vertical="center"/>
    </xf>
    <xf numFmtId="0" fontId="101" fillId="0" borderId="11" xfId="61" applyFont="1" applyBorder="1" applyAlignment="1">
      <alignment horizontal="center" vertical="center"/>
    </xf>
    <xf numFmtId="188" fontId="101" fillId="0" borderId="11" xfId="30" applyNumberFormat="1" applyFont="1" applyBorder="1" applyAlignment="1">
      <alignment vertical="center"/>
    </xf>
    <xf numFmtId="38" fontId="101" fillId="0" borderId="11" xfId="30" applyFont="1" applyBorder="1" applyAlignment="1">
      <alignment vertical="center"/>
    </xf>
    <xf numFmtId="0" fontId="101" fillId="0" borderId="11" xfId="61" applyFont="1" applyBorder="1" applyAlignment="1">
      <alignment vertical="center" shrinkToFit="1"/>
    </xf>
    <xf numFmtId="0" fontId="80" fillId="0" borderId="11" xfId="61" applyFont="1" applyBorder="1" applyAlignment="1">
      <alignment horizontal="center" vertical="center"/>
    </xf>
    <xf numFmtId="0" fontId="80" fillId="0" borderId="11" xfId="61" applyFont="1" applyBorder="1" applyAlignment="1">
      <alignment horizontal="center" vertical="center"/>
    </xf>
    <xf numFmtId="38" fontId="80" fillId="0" borderId="11" xfId="62" applyNumberFormat="1" applyFont="1" applyFill="1" applyBorder="1">
      <alignment vertical="center"/>
    </xf>
    <xf numFmtId="38" fontId="80" fillId="29" borderId="11" xfId="30" applyFont="1" applyFill="1" applyBorder="1" applyAlignment="1" applyProtection="1">
      <alignment vertical="center"/>
      <protection locked="0"/>
    </xf>
    <xf numFmtId="196" fontId="6" fillId="29" borderId="11" xfId="244" applyNumberFormat="1" applyFill="1" applyBorder="1" applyAlignment="1" applyProtection="1">
      <alignment vertical="center"/>
      <protection locked="0"/>
    </xf>
    <xf numFmtId="38" fontId="80" fillId="0" borderId="11" xfId="61" applyNumberFormat="1" applyFont="1" applyBorder="1" applyAlignment="1">
      <alignment horizontal="center" vertical="center"/>
    </xf>
    <xf numFmtId="49" fontId="80" fillId="0" borderId="11" xfId="61" applyNumberFormat="1" applyFont="1" applyBorder="1" applyAlignment="1">
      <alignment horizontal="center" vertical="center"/>
    </xf>
    <xf numFmtId="0" fontId="80" fillId="0" borderId="11" xfId="61" quotePrefix="1" applyFont="1" applyBorder="1" applyAlignment="1">
      <alignment horizontal="center" vertical="center"/>
    </xf>
    <xf numFmtId="49" fontId="80" fillId="0" borderId="11" xfId="61" quotePrefix="1" applyNumberFormat="1" applyFont="1" applyBorder="1" applyAlignment="1">
      <alignment horizontal="center" vertical="center"/>
    </xf>
    <xf numFmtId="0" fontId="80" fillId="0" borderId="11" xfId="61" applyFont="1" applyBorder="1" applyAlignment="1">
      <alignment horizontal="center" vertical="center"/>
    </xf>
    <xf numFmtId="38" fontId="80" fillId="0" borderId="11" xfId="30" applyFont="1" applyBorder="1" applyAlignment="1">
      <alignment horizontal="center" vertical="center"/>
    </xf>
    <xf numFmtId="4" fontId="80" fillId="0" borderId="11" xfId="61" applyNumberFormat="1" applyFont="1" applyBorder="1" applyAlignment="1">
      <alignment horizontal="center" vertical="center"/>
    </xf>
    <xf numFmtId="38" fontId="93" fillId="0" borderId="11" xfId="240" applyNumberFormat="1" applyFont="1" applyBorder="1" applyAlignment="1">
      <alignment horizontal="center" vertical="center"/>
    </xf>
    <xf numFmtId="0" fontId="93" fillId="0" borderId="11" xfId="240" applyFont="1" applyBorder="1" applyAlignment="1">
      <alignment horizontal="center" vertical="center"/>
    </xf>
    <xf numFmtId="0" fontId="93" fillId="0" borderId="11" xfId="240" quotePrefix="1" applyFont="1" applyBorder="1" applyAlignment="1">
      <alignment horizontal="center" vertical="center" shrinkToFit="1"/>
    </xf>
    <xf numFmtId="0" fontId="93" fillId="0" borderId="11" xfId="240" applyFont="1" applyBorder="1" applyAlignment="1">
      <alignment horizontal="center" vertical="center" shrinkToFit="1"/>
    </xf>
    <xf numFmtId="49" fontId="93" fillId="0" borderId="11" xfId="240" applyNumberFormat="1" applyFont="1" applyBorder="1" applyAlignment="1">
      <alignment horizontal="center" vertical="center"/>
    </xf>
    <xf numFmtId="40" fontId="93" fillId="0" borderId="11" xfId="186" applyNumberFormat="1" applyFont="1" applyBorder="1" applyAlignment="1">
      <alignment horizontal="center" vertical="center"/>
    </xf>
    <xf numFmtId="4" fontId="93" fillId="0" borderId="11" xfId="240" applyNumberFormat="1" applyFont="1" applyBorder="1" applyAlignment="1">
      <alignment horizontal="center" vertical="center"/>
    </xf>
    <xf numFmtId="38" fontId="80" fillId="0" borderId="11" xfId="229" applyFont="1" applyBorder="1" applyAlignment="1">
      <alignment horizontal="right" vertical="center"/>
    </xf>
    <xf numFmtId="49" fontId="94" fillId="0" borderId="11" xfId="240" applyNumberFormat="1" applyFont="1" applyBorder="1" applyAlignment="1" applyProtection="1">
      <alignment horizontal="center" vertical="center"/>
    </xf>
    <xf numFmtId="0" fontId="94" fillId="0" borderId="11" xfId="240" applyFont="1" applyBorder="1" applyAlignment="1" applyProtection="1">
      <alignment horizontal="left" vertical="center"/>
    </xf>
    <xf numFmtId="49" fontId="94" fillId="0" borderId="11" xfId="240" applyNumberFormat="1" applyFont="1" applyBorder="1" applyProtection="1">
      <alignment vertical="center"/>
    </xf>
    <xf numFmtId="0" fontId="94" fillId="0" borderId="11" xfId="240" applyFont="1" applyBorder="1" applyAlignment="1" applyProtection="1">
      <alignment horizontal="center" vertical="center"/>
    </xf>
    <xf numFmtId="195" fontId="94" fillId="0" borderId="11" xfId="186" applyNumberFormat="1" applyFont="1" applyBorder="1" applyAlignment="1" applyProtection="1">
      <alignment horizontal="center" vertical="center"/>
    </xf>
    <xf numFmtId="0" fontId="94" fillId="0" borderId="11" xfId="240" applyFont="1" applyBorder="1" applyProtection="1">
      <alignment vertical="center"/>
    </xf>
    <xf numFmtId="197" fontId="94" fillId="0" borderId="11" xfId="186" applyNumberFormat="1" applyFont="1" applyBorder="1" applyAlignment="1" applyProtection="1">
      <alignment horizontal="left" vertical="center"/>
    </xf>
    <xf numFmtId="197" fontId="94" fillId="0" borderId="11" xfId="186" applyNumberFormat="1" applyFont="1" applyBorder="1" applyAlignment="1" applyProtection="1">
      <alignment horizontal="center" vertical="center"/>
    </xf>
    <xf numFmtId="0" fontId="94" fillId="0" borderId="11" xfId="240" applyFont="1" applyBorder="1" applyAlignment="1" applyProtection="1">
      <alignment vertical="center" shrinkToFit="1"/>
    </xf>
    <xf numFmtId="38" fontId="93" fillId="0" borderId="11" xfId="242" applyFont="1" applyFill="1" applyBorder="1" applyAlignment="1" applyProtection="1">
      <alignment horizontal="left" vertical="center"/>
    </xf>
    <xf numFmtId="194" fontId="94" fillId="0" borderId="11" xfId="186" applyNumberFormat="1" applyFont="1" applyBorder="1" applyAlignment="1" applyProtection="1">
      <alignment vertical="center"/>
    </xf>
    <xf numFmtId="0" fontId="93" fillId="0" borderId="11" xfId="242" applyNumberFormat="1" applyFont="1" applyFill="1" applyBorder="1" applyAlignment="1" applyProtection="1">
      <alignment vertical="center" shrinkToFit="1"/>
    </xf>
    <xf numFmtId="0" fontId="94" fillId="0" borderId="11" xfId="240" quotePrefix="1" applyFont="1" applyBorder="1" applyAlignment="1" applyProtection="1">
      <alignment vertical="center" shrinkToFit="1"/>
    </xf>
    <xf numFmtId="0" fontId="94" fillId="0" borderId="11" xfId="240" applyFont="1" applyBorder="1" applyAlignment="1" applyProtection="1">
      <alignment horizontal="left" vertical="center" shrinkToFit="1"/>
    </xf>
    <xf numFmtId="49" fontId="94" fillId="0" borderId="11" xfId="240" quotePrefix="1" applyNumberFormat="1" applyFont="1" applyBorder="1" applyAlignment="1" applyProtection="1">
      <alignment horizontal="left" vertical="center" shrinkToFit="1"/>
    </xf>
    <xf numFmtId="49" fontId="94" fillId="0" borderId="11" xfId="240" quotePrefix="1" applyNumberFormat="1" applyFont="1" applyBorder="1" applyAlignment="1" applyProtection="1">
      <alignment vertical="center" shrinkToFit="1"/>
    </xf>
    <xf numFmtId="0" fontId="6" fillId="0" borderId="11" xfId="241" applyBorder="1" applyAlignment="1" applyProtection="1"/>
    <xf numFmtId="0" fontId="93" fillId="0" borderId="11" xfId="242" applyNumberFormat="1" applyFont="1" applyFill="1" applyBorder="1" applyAlignment="1" applyProtection="1">
      <alignment horizontal="center" vertical="center"/>
    </xf>
    <xf numFmtId="0" fontId="93" fillId="0" borderId="11" xfId="62" applyFont="1" applyBorder="1" applyProtection="1">
      <alignment vertical="center"/>
    </xf>
    <xf numFmtId="0" fontId="93" fillId="0" borderId="11" xfId="61" applyFont="1" applyBorder="1" applyAlignment="1" applyProtection="1">
      <alignment horizontal="center" vertical="center"/>
    </xf>
    <xf numFmtId="181" fontId="93" fillId="0" borderId="11" xfId="242" applyNumberFormat="1" applyFont="1" applyFill="1" applyBorder="1" applyAlignment="1" applyProtection="1">
      <alignment horizontal="right" vertical="center"/>
    </xf>
    <xf numFmtId="0" fontId="93" fillId="0" borderId="11" xfId="243" applyFont="1" applyBorder="1" applyAlignment="1" applyProtection="1">
      <alignment horizontal="left" vertical="center"/>
    </xf>
    <xf numFmtId="49" fontId="98" fillId="0" borderId="11" xfId="240" applyNumberFormat="1" applyFont="1" applyBorder="1" applyAlignment="1" applyProtection="1">
      <alignment horizontal="center" vertical="center"/>
    </xf>
    <xf numFmtId="0" fontId="98" fillId="0" borderId="11" xfId="240" applyFont="1" applyBorder="1" applyAlignment="1" applyProtection="1">
      <alignment vertical="center" shrinkToFit="1"/>
    </xf>
    <xf numFmtId="49" fontId="98" fillId="0" borderId="11" xfId="240" applyNumberFormat="1" applyFont="1" applyBorder="1" applyProtection="1">
      <alignment vertical="center"/>
    </xf>
    <xf numFmtId="0" fontId="98" fillId="0" borderId="11" xfId="240" applyFont="1" applyBorder="1" applyAlignment="1" applyProtection="1">
      <alignment horizontal="center" vertical="center"/>
    </xf>
    <xf numFmtId="194" fontId="98" fillId="0" borderId="11" xfId="186" applyNumberFormat="1" applyFont="1" applyBorder="1" applyAlignment="1" applyProtection="1">
      <alignment horizontal="center" vertical="center"/>
    </xf>
    <xf numFmtId="0" fontId="98" fillId="0" borderId="11" xfId="240" quotePrefix="1" applyFont="1" applyBorder="1" applyAlignment="1" applyProtection="1">
      <alignment horizontal="center" vertical="center" shrinkToFit="1"/>
    </xf>
    <xf numFmtId="0" fontId="6" fillId="0" borderId="11" xfId="240" applyFont="1" applyBorder="1" applyProtection="1">
      <alignment vertical="center"/>
    </xf>
    <xf numFmtId="0" fontId="6" fillId="0" borderId="11" xfId="240" applyFont="1" applyBorder="1" applyAlignment="1" applyProtection="1">
      <alignment horizontal="center" vertical="center"/>
    </xf>
    <xf numFmtId="194" fontId="6" fillId="0" borderId="11" xfId="240" applyNumberFormat="1" applyFont="1" applyBorder="1" applyProtection="1">
      <alignment vertical="center"/>
    </xf>
    <xf numFmtId="0" fontId="6" fillId="0" borderId="11" xfId="46" applyBorder="1" applyAlignment="1" applyProtection="1">
      <alignment horizontal="left" vertical="center"/>
    </xf>
    <xf numFmtId="0" fontId="0" fillId="0" borderId="11" xfId="240" applyFont="1" applyBorder="1" applyProtection="1">
      <alignment vertical="center"/>
    </xf>
    <xf numFmtId="0" fontId="0" fillId="0" borderId="11" xfId="240" applyFont="1" applyBorder="1" applyAlignment="1" applyProtection="1">
      <alignment horizontal="center" vertical="center"/>
    </xf>
    <xf numFmtId="0" fontId="98" fillId="0" borderId="11" xfId="240" quotePrefix="1" applyFont="1" applyBorder="1" applyAlignment="1" applyProtection="1">
      <alignment vertical="center" shrinkToFit="1"/>
    </xf>
    <xf numFmtId="49" fontId="0" fillId="0" borderId="11" xfId="240" applyNumberFormat="1" applyFont="1" applyBorder="1" applyAlignment="1" applyProtection="1">
      <alignment vertical="center" shrinkToFit="1"/>
    </xf>
    <xf numFmtId="0" fontId="6" fillId="0" borderId="11" xfId="46" applyBorder="1" applyAlignment="1" applyProtection="1">
      <alignment horizontal="center" vertical="center"/>
    </xf>
    <xf numFmtId="194" fontId="6" fillId="0" borderId="11" xfId="46" applyNumberFormat="1" applyBorder="1" applyAlignment="1" applyProtection="1">
      <alignment horizontal="right" vertical="center"/>
    </xf>
    <xf numFmtId="0" fontId="98" fillId="0" borderId="11" xfId="240" applyFont="1" applyBorder="1" applyProtection="1">
      <alignment vertical="center"/>
    </xf>
    <xf numFmtId="49" fontId="6" fillId="0" borderId="11" xfId="240" applyNumberFormat="1" applyFont="1" applyBorder="1" applyAlignment="1" applyProtection="1">
      <alignment vertical="center" shrinkToFit="1"/>
    </xf>
    <xf numFmtId="0" fontId="6" fillId="0" borderId="11" xfId="46" applyBorder="1" applyAlignment="1" applyProtection="1">
      <alignment horizontal="left" vertical="center" shrinkToFit="1"/>
    </xf>
    <xf numFmtId="197" fontId="98" fillId="0" borderId="11" xfId="186" applyNumberFormat="1" applyFont="1" applyBorder="1" applyAlignment="1" applyProtection="1">
      <alignment horizontal="center" vertical="center"/>
    </xf>
    <xf numFmtId="195" fontId="98" fillId="0" borderId="11" xfId="186" applyNumberFormat="1" applyFont="1" applyBorder="1" applyAlignment="1" applyProtection="1">
      <alignment horizontal="center" vertical="center"/>
    </xf>
    <xf numFmtId="0" fontId="98" fillId="0" borderId="11" xfId="240" quotePrefix="1" applyFont="1" applyBorder="1" applyProtection="1">
      <alignment vertical="center"/>
    </xf>
    <xf numFmtId="0" fontId="6" fillId="0" borderId="11" xfId="245" applyBorder="1" applyAlignment="1" applyProtection="1">
      <alignment vertical="center" shrinkToFit="1"/>
    </xf>
    <xf numFmtId="194" fontId="98" fillId="0" borderId="11" xfId="186" applyNumberFormat="1" applyFont="1" applyBorder="1" applyAlignment="1" applyProtection="1">
      <alignment vertical="center"/>
    </xf>
    <xf numFmtId="200" fontId="98" fillId="0" borderId="11" xfId="186" applyNumberFormat="1" applyFont="1" applyBorder="1" applyAlignment="1" applyProtection="1">
      <alignment vertical="center"/>
    </xf>
    <xf numFmtId="3" fontId="6" fillId="0" borderId="11" xfId="246" applyNumberFormat="1" applyFont="1" applyBorder="1" applyAlignment="1" applyProtection="1">
      <alignment horizontal="center"/>
    </xf>
    <xf numFmtId="201" fontId="98" fillId="0" borderId="11" xfId="186" applyNumberFormat="1" applyFont="1" applyBorder="1" applyAlignment="1" applyProtection="1">
      <alignment vertical="center"/>
    </xf>
    <xf numFmtId="201" fontId="6" fillId="0" borderId="11" xfId="242" applyNumberFormat="1" applyFont="1" applyFill="1" applyBorder="1" applyAlignment="1" applyProtection="1">
      <alignment horizontal="right" vertical="center"/>
    </xf>
    <xf numFmtId="0" fontId="0" fillId="0" borderId="11" xfId="62" applyFont="1" applyBorder="1" applyProtection="1">
      <alignment vertical="center"/>
    </xf>
    <xf numFmtId="0" fontId="6" fillId="0" borderId="11" xfId="62" applyFont="1" applyBorder="1" applyProtection="1">
      <alignment vertical="center"/>
    </xf>
    <xf numFmtId="3" fontId="6" fillId="0" borderId="11" xfId="246" applyNumberFormat="1" applyFont="1" applyBorder="1" applyAlignment="1" applyProtection="1">
      <alignment horizontal="center" vertical="center"/>
    </xf>
    <xf numFmtId="0" fontId="98" fillId="0" borderId="11" xfId="247" applyBorder="1" applyAlignment="1" applyProtection="1">
      <alignment vertical="center" shrinkToFit="1"/>
    </xf>
    <xf numFmtId="201" fontId="6" fillId="0" borderId="11" xfId="240" applyNumberFormat="1" applyFont="1" applyBorder="1" applyProtection="1">
      <alignment vertical="center"/>
    </xf>
    <xf numFmtId="0" fontId="98" fillId="0" borderId="11" xfId="248" applyFont="1" applyBorder="1" applyAlignment="1" applyProtection="1">
      <alignment horizontal="center" vertical="center" shrinkToFit="1"/>
    </xf>
    <xf numFmtId="201" fontId="6" fillId="0" borderId="11" xfId="46" applyNumberFormat="1" applyBorder="1" applyAlignment="1" applyProtection="1">
      <alignment horizontal="right" vertical="center"/>
    </xf>
    <xf numFmtId="0" fontId="6" fillId="0" borderId="11" xfId="247" applyFont="1" applyBorder="1" applyProtection="1">
      <alignment vertical="center"/>
    </xf>
    <xf numFmtId="201" fontId="6" fillId="0" borderId="11" xfId="46" applyNumberFormat="1" applyBorder="1" applyAlignment="1" applyProtection="1">
      <alignment vertical="center"/>
    </xf>
    <xf numFmtId="0" fontId="6" fillId="0" borderId="11" xfId="244" applyBorder="1" applyAlignment="1" applyProtection="1">
      <alignment horizontal="center" vertical="center" shrinkToFit="1"/>
    </xf>
    <xf numFmtId="0" fontId="6" fillId="0" borderId="11" xfId="249" applyFont="1" applyBorder="1" applyAlignment="1" applyProtection="1">
      <alignment vertical="center" shrinkToFit="1"/>
    </xf>
    <xf numFmtId="0" fontId="6" fillId="0" borderId="11" xfId="244" applyBorder="1" applyAlignment="1" applyProtection="1">
      <alignment horizontal="center" vertical="center"/>
    </xf>
    <xf numFmtId="194" fontId="6" fillId="0" borderId="11" xfId="46" applyNumberFormat="1" applyBorder="1" applyAlignment="1" applyProtection="1">
      <alignment vertical="center"/>
    </xf>
    <xf numFmtId="0" fontId="98" fillId="0" borderId="11" xfId="240" applyFont="1" applyBorder="1" applyAlignment="1" applyProtection="1">
      <alignment horizontal="center" vertical="center" shrinkToFit="1"/>
    </xf>
    <xf numFmtId="0" fontId="6" fillId="0" borderId="11" xfId="244" applyBorder="1" applyAlignment="1" applyProtection="1">
      <alignment vertical="center"/>
    </xf>
    <xf numFmtId="190" fontId="85" fillId="0" borderId="11" xfId="62" applyNumberFormat="1" applyFont="1" applyBorder="1" applyAlignment="1">
      <alignment shrinkToFit="1"/>
    </xf>
    <xf numFmtId="182" fontId="86" fillId="0" borderId="11" xfId="62" applyNumberFormat="1" applyFont="1" applyBorder="1" applyAlignment="1">
      <alignment shrinkToFit="1"/>
    </xf>
  </cellXfs>
  <cellStyles count="250">
    <cellStyle name="(#,###)" xfId="1" xr:uid="{00000000-0005-0000-0000-000000000000}"/>
    <cellStyle name="(#,###) 2" xfId="65" xr:uid="{00000000-0005-0000-0000-000001000000}"/>
    <cellStyle name="(#,###)_21工事台帳（公共）" xfId="66" xr:uid="{00000000-0005-0000-0000-000002000000}"/>
    <cellStyle name="^Cg" xfId="67" xr:uid="{00000000-0005-0000-0000-000003000000}"/>
    <cellStyle name="`FbN Z" xfId="68" xr:uid="{00000000-0005-0000-0000-000004000000}"/>
    <cellStyle name="¢è`" xfId="69" xr:uid="{00000000-0005-0000-0000-000005000000}"/>
    <cellStyle name="\¦ÏÝÌnCp[N" xfId="70" xr:uid="{00000000-0005-0000-0000-000006000000}"/>
    <cellStyle name="\¢Xg" xfId="71" xr:uid="{00000000-0005-0000-0000-000007000000}"/>
    <cellStyle name="«¢" xfId="72" xr:uid="{00000000-0005-0000-0000-000008000000}"/>
    <cellStyle name="©oµ 1" xfId="73" xr:uid="{00000000-0005-0000-0000-000009000000}"/>
    <cellStyle name="©oµ 2" xfId="74" xr:uid="{00000000-0005-0000-0000-00000A000000}"/>
    <cellStyle name="©oµ 3" xfId="75" xr:uid="{00000000-0005-0000-0000-00000B000000}"/>
    <cellStyle name="©oµ 4" xfId="76" xr:uid="{00000000-0005-0000-0000-00000C000000}"/>
    <cellStyle name="" xfId="77" xr:uid="{00000000-0005-0000-0000-00000D000000}"/>
    <cellStyle name="N Z" xfId="78" xr:uid="{00000000-0005-0000-0000-00000E000000}"/>
    <cellStyle name="æØè [0.00]" xfId="79" xr:uid="{00000000-0005-0000-0000-00000F000000}"/>
    <cellStyle name="æØè 2" xfId="80" xr:uid="{00000000-0005-0000-0000-000010000000}"/>
    <cellStyle name="æØè 3" xfId="81" xr:uid="{00000000-0005-0000-0000-000011000000}"/>
    <cellStyle name="æØè 4" xfId="82" xr:uid="{00000000-0005-0000-0000-000012000000}"/>
    <cellStyle name="æØèODO" xfId="83" xr:uid="{00000000-0005-0000-0000-000013000000}"/>
    <cellStyle name="à¾¶" xfId="84" xr:uid="{00000000-0005-0000-0000-000014000000}"/>
    <cellStyle name="ANZg 1" xfId="85" xr:uid="{00000000-0005-0000-0000-000015000000}"/>
    <cellStyle name="ANZg 2" xfId="86" xr:uid="{00000000-0005-0000-0000-000016000000}"/>
    <cellStyle name="ANZg 3" xfId="87" xr:uid="{00000000-0005-0000-0000-000017000000}"/>
    <cellStyle name="ANZg 4" xfId="88" xr:uid="{00000000-0005-0000-0000-000018000000}"/>
    <cellStyle name="ANZg 5" xfId="89" xr:uid="{00000000-0005-0000-0000-000019000000}"/>
    <cellStyle name="ANZg 6" xfId="90" xr:uid="{00000000-0005-0000-0000-00001A000000}"/>
    <cellStyle name="Ç¿çÅàÈ¢" xfId="91" xr:uid="{00000000-0005-0000-0000-00001B000000}"/>
    <cellStyle name="Ç¢" xfId="92" xr:uid="{00000000-0005-0000-0000-00001C000000}"/>
    <cellStyle name="ÊÝ [0.00]" xfId="93" xr:uid="{00000000-0005-0000-0000-00001D000000}"/>
    <cellStyle name="ghqn" xfId="94" xr:uid="{00000000-0005-0000-0000-00001E000000}"/>
    <cellStyle name="nCp[N" xfId="95" xr:uid="{00000000-0005-0000-0000-00001F000000}"/>
    <cellStyle name="ODO" xfId="96" xr:uid="{00000000-0005-0000-0000-000020000000}"/>
    <cellStyle name="ODOO" xfId="97" xr:uid="{00000000-0005-0000-0000-000021000000}"/>
    <cellStyle name="oÍ" xfId="98" xr:uid="{00000000-0005-0000-0000-000022000000}"/>
    <cellStyle name="p[Zg 2" xfId="99" xr:uid="{00000000-0005-0000-0000-000023000000}"/>
    <cellStyle name="p[Zg 3" xfId="100" xr:uid="{00000000-0005-0000-0000-000024000000}"/>
    <cellStyle name="p[Zg 4" xfId="101" xr:uid="{00000000-0005-0000-0000-000025000000}"/>
    <cellStyle name="üÍ" xfId="102" xr:uid="{00000000-0005-0000-0000-000026000000}"/>
    <cellStyle name="vZ" xfId="103" xr:uid="{00000000-0005-0000-0000-000027000000}"/>
    <cellStyle name="W 2" xfId="104" xr:uid="{00000000-0005-0000-0000-000028000000}"/>
    <cellStyle name="W 3" xfId="105" xr:uid="{00000000-0005-0000-0000-000029000000}"/>
    <cellStyle name="W 3 2" xfId="106" xr:uid="{00000000-0005-0000-0000-00002A000000}"/>
    <cellStyle name="W 3 3" xfId="107" xr:uid="{00000000-0005-0000-0000-00002B000000}"/>
    <cellStyle name="W 3_Ïär" xfId="108" xr:uid="{00000000-0005-0000-0000-00002C000000}"/>
    <cellStyle name="W 4" xfId="109" xr:uid="{00000000-0005-0000-0000-00002D000000}"/>
    <cellStyle name="W_ÂXs§àò¬wZZÉüzdCàó" xfId="110" xr:uid="{00000000-0005-0000-0000-00002E000000}"/>
    <cellStyle name="Wv" xfId="111" xr:uid="{00000000-0005-0000-0000-00002F000000}"/>
    <cellStyle name="x¶" xfId="112" xr:uid="{00000000-0005-0000-0000-000030000000}"/>
    <cellStyle name="Ývp³1" xfId="113" xr:uid="{00000000-0005-0000-0000-000031000000}"/>
    <cellStyle name="Ývp³2" xfId="114" xr:uid="{00000000-0005-0000-0000-000032000000}"/>
    <cellStyle name="Ývp³3" xfId="115" xr:uid="{00000000-0005-0000-0000-000033000000}"/>
    <cellStyle name="０．０" xfId="2" xr:uid="{00000000-0005-0000-0000-000034000000}"/>
    <cellStyle name="０．００" xfId="3" xr:uid="{00000000-0005-0000-0000-000035000000}"/>
    <cellStyle name="20% - ANZg 1" xfId="116" xr:uid="{00000000-0005-0000-0000-000036000000}"/>
    <cellStyle name="20% - ANZg 2" xfId="117" xr:uid="{00000000-0005-0000-0000-000037000000}"/>
    <cellStyle name="20% - ANZg 3" xfId="118" xr:uid="{00000000-0005-0000-0000-000038000000}"/>
    <cellStyle name="20% - ANZg 4" xfId="119" xr:uid="{00000000-0005-0000-0000-000039000000}"/>
    <cellStyle name="20% - ANZg 5" xfId="120" xr:uid="{00000000-0005-0000-0000-00003A000000}"/>
    <cellStyle name="20% - ANZg 6" xfId="121" xr:uid="{00000000-0005-0000-0000-00003B000000}"/>
    <cellStyle name="³ÁÜ¹" xfId="122" xr:uid="{00000000-0005-0000-0000-00003C000000}"/>
    <cellStyle name="40% - ANZg 1" xfId="123" xr:uid="{00000000-0005-0000-0000-00003D000000}"/>
    <cellStyle name="40% - ANZg 2" xfId="124" xr:uid="{00000000-0005-0000-0000-00003E000000}"/>
    <cellStyle name="40% - ANZg 3" xfId="125" xr:uid="{00000000-0005-0000-0000-00003F000000}"/>
    <cellStyle name="40% - ANZg 4" xfId="126" xr:uid="{00000000-0005-0000-0000-000040000000}"/>
    <cellStyle name="40% - ANZg 5" xfId="127" xr:uid="{00000000-0005-0000-0000-000041000000}"/>
    <cellStyle name="40% - ANZg 6" xfId="128" xr:uid="{00000000-0005-0000-0000-000042000000}"/>
    <cellStyle name="5" xfId="4" xr:uid="{00000000-0005-0000-0000-000043000000}"/>
    <cellStyle name="60% - ANZg 1" xfId="129" xr:uid="{00000000-0005-0000-0000-000044000000}"/>
    <cellStyle name="60% - ANZg 2" xfId="130" xr:uid="{00000000-0005-0000-0000-000045000000}"/>
    <cellStyle name="60% - ANZg 3" xfId="131" xr:uid="{00000000-0005-0000-0000-000046000000}"/>
    <cellStyle name="60% - ANZg 4" xfId="132" xr:uid="{00000000-0005-0000-0000-000047000000}"/>
    <cellStyle name="60% - ANZg 5" xfId="133" xr:uid="{00000000-0005-0000-0000-000048000000}"/>
    <cellStyle name="60% - ANZg 6" xfId="134" xr:uid="{00000000-0005-0000-0000-000049000000}"/>
    <cellStyle name="bjMu" xfId="135" xr:uid="{00000000-0005-0000-0000-00004A000000}"/>
    <cellStyle name="bjMu2" xfId="136" xr:uid="{00000000-0005-0000-0000-00004B000000}"/>
    <cellStyle name="Calc Currency (0)" xfId="5" xr:uid="{00000000-0005-0000-0000-00004C000000}"/>
    <cellStyle name="Calc Currency (0) 2" xfId="137" xr:uid="{00000000-0005-0000-0000-00004D000000}"/>
    <cellStyle name="Calc Currency (0) 3" xfId="138" xr:uid="{00000000-0005-0000-0000-00004E000000}"/>
    <cellStyle name="Calc Currency (0) 4" xfId="139" xr:uid="{00000000-0005-0000-0000-00004F000000}"/>
    <cellStyle name="Calc Currency (0) 5" xfId="140" xr:uid="{00000000-0005-0000-0000-000050000000}"/>
    <cellStyle name="Calc Currency (0) 6" xfId="141" xr:uid="{00000000-0005-0000-0000-000051000000}"/>
    <cellStyle name="Calc Currency (0) 7" xfId="142" xr:uid="{00000000-0005-0000-0000-000052000000}"/>
    <cellStyle name="Calc Currency (0) 8" xfId="143" xr:uid="{00000000-0005-0000-0000-000053000000}"/>
    <cellStyle name="Calc Currency (0)_22 1012 青森家畜保健衛生所庁舎移転改修他建築工事" xfId="144" xr:uid="{00000000-0005-0000-0000-000054000000}"/>
    <cellStyle name="Comma [0]_12~3SO2" xfId="6" xr:uid="{00000000-0005-0000-0000-000055000000}"/>
    <cellStyle name="Comma_12~3SO2" xfId="7" xr:uid="{00000000-0005-0000-0000-000056000000}"/>
    <cellStyle name="Currency [0]_12~3SO2" xfId="8" xr:uid="{00000000-0005-0000-0000-000057000000}"/>
    <cellStyle name="Currency_12~3SO2" xfId="9" xr:uid="{00000000-0005-0000-0000-000058000000}"/>
    <cellStyle name="entry" xfId="10" xr:uid="{00000000-0005-0000-0000-000059000000}"/>
    <cellStyle name="g｢" xfId="11" xr:uid="{00000000-0005-0000-0000-00005A000000}"/>
    <cellStyle name="Grey" xfId="145" xr:uid="{00000000-0005-0000-0000-00005B000000}"/>
    <cellStyle name="Header1" xfId="12" xr:uid="{00000000-0005-0000-0000-00005C000000}"/>
    <cellStyle name="Header2" xfId="13" xr:uid="{00000000-0005-0000-0000-00005D000000}"/>
    <cellStyle name="ＨＩＲＯ" xfId="14" xr:uid="{00000000-0005-0000-0000-00005E000000}"/>
    <cellStyle name="Input [yellow]" xfId="146" xr:uid="{00000000-0005-0000-0000-00005F000000}"/>
    <cellStyle name="MS10" xfId="147" xr:uid="{00000000-0005-0000-0000-000060000000}"/>
    <cellStyle name="Normal - Style1" xfId="148" xr:uid="{00000000-0005-0000-0000-000061000000}"/>
    <cellStyle name="Normal_#18-Internet" xfId="15" xr:uid="{00000000-0005-0000-0000-000062000000}"/>
    <cellStyle name="Percent [2]" xfId="149" xr:uid="{00000000-0005-0000-0000-000063000000}"/>
    <cellStyle name="Percent_12~3SO2" xfId="16" xr:uid="{00000000-0005-0000-0000-000064000000}"/>
    <cellStyle name="price" xfId="17" xr:uid="{00000000-0005-0000-0000-000065000000}"/>
    <cellStyle name="revised" xfId="18" xr:uid="{00000000-0005-0000-0000-000066000000}"/>
    <cellStyle name="saito" xfId="150" xr:uid="{00000000-0005-0000-0000-000067000000}"/>
    <cellStyle name="section" xfId="19" xr:uid="{00000000-0005-0000-0000-000068000000}"/>
    <cellStyle name="STYL0 - スタイル1" xfId="151" xr:uid="{00000000-0005-0000-0000-000069000000}"/>
    <cellStyle name="STYL1 - スタイル2" xfId="152" xr:uid="{00000000-0005-0000-0000-00006A000000}"/>
    <cellStyle name="STYL2 - スタイル3" xfId="153" xr:uid="{00000000-0005-0000-0000-00006B000000}"/>
    <cellStyle name="STYL3 - スタイル4" xfId="154" xr:uid="{00000000-0005-0000-0000-00006C000000}"/>
    <cellStyle name="STYL4 - スタイル5" xfId="155" xr:uid="{00000000-0005-0000-0000-00006D000000}"/>
    <cellStyle name="STYL5 - スタイル6" xfId="156" xr:uid="{00000000-0005-0000-0000-00006E000000}"/>
    <cellStyle name="STYL6 - スタイル7" xfId="157" xr:uid="{00000000-0005-0000-0000-00006F000000}"/>
    <cellStyle name="STYL7 - スタイル8" xfId="158" xr:uid="{00000000-0005-0000-0000-000070000000}"/>
    <cellStyle name="subhead" xfId="20" xr:uid="{00000000-0005-0000-0000-000071000000}"/>
    <cellStyle name="test" xfId="159" xr:uid="{00000000-0005-0000-0000-000072000000}"/>
    <cellStyle name="title" xfId="21" xr:uid="{00000000-0005-0000-0000-000073000000}"/>
    <cellStyle name="ｳﾁﾜｹ" xfId="22" xr:uid="{00000000-0005-0000-0000-000074000000}"/>
    <cellStyle name="クリーム" xfId="160" xr:uid="{00000000-0005-0000-0000-000075000000}"/>
    <cellStyle name="スタイル２" xfId="23" xr:uid="{00000000-0005-0000-0000-000076000000}"/>
    <cellStyle name="スタイル３" xfId="24" xr:uid="{00000000-0005-0000-0000-000077000000}"/>
    <cellStyle name="タイトル 2" xfId="161" xr:uid="{00000000-0005-0000-0000-000078000000}"/>
    <cellStyle name="タイトル 3" xfId="162" xr:uid="{00000000-0005-0000-0000-000079000000}"/>
    <cellStyle name="タイトル 4" xfId="163" xr:uid="{00000000-0005-0000-0000-00007A000000}"/>
    <cellStyle name="タイトル 5" xfId="164" xr:uid="{00000000-0005-0000-0000-00007B000000}"/>
    <cellStyle name="タイトル 6" xfId="165" xr:uid="{00000000-0005-0000-0000-00007C000000}"/>
    <cellStyle name="パーセント 2" xfId="25" xr:uid="{00000000-0005-0000-0000-00007E000000}"/>
    <cellStyle name="パーセント 2 2" xfId="166" xr:uid="{00000000-0005-0000-0000-00007F000000}"/>
    <cellStyle name="パーセント 2 2 2" xfId="167" xr:uid="{00000000-0005-0000-0000-000080000000}"/>
    <cellStyle name="パーセント 2 3" xfId="168" xr:uid="{00000000-0005-0000-0000-000081000000}"/>
    <cellStyle name="パーセント 2 4" xfId="169" xr:uid="{00000000-0005-0000-0000-000082000000}"/>
    <cellStyle name="パーセント 2 5" xfId="170" xr:uid="{00000000-0005-0000-0000-000083000000}"/>
    <cellStyle name="パーセント 2 6" xfId="171" xr:uid="{00000000-0005-0000-0000-000084000000}"/>
    <cellStyle name="パーセント 2 7" xfId="172" xr:uid="{00000000-0005-0000-0000-000085000000}"/>
    <cellStyle name="パーセント 2 8" xfId="173" xr:uid="{00000000-0005-0000-0000-000086000000}"/>
    <cellStyle name="パーセント 2 9" xfId="174" xr:uid="{00000000-0005-0000-0000-000087000000}"/>
    <cellStyle name="パーセント 3" xfId="26" xr:uid="{00000000-0005-0000-0000-000088000000}"/>
    <cellStyle name="パーセント 3 2" xfId="175" xr:uid="{00000000-0005-0000-0000-000089000000}"/>
    <cellStyle name="パーセント 4" xfId="63" xr:uid="{00000000-0005-0000-0000-00008A000000}"/>
    <cellStyle name="パーセント 5" xfId="176" xr:uid="{00000000-0005-0000-0000-00008B000000}"/>
    <cellStyle name="パーセント 6" xfId="177" xr:uid="{00000000-0005-0000-0000-00008C000000}"/>
    <cellStyle name="パーセント 7" xfId="178" xr:uid="{00000000-0005-0000-0000-00008D000000}"/>
    <cellStyle name="ハイパーリンク 2" xfId="179" xr:uid="{00000000-0005-0000-0000-00008E000000}"/>
    <cellStyle name="メモ 2" xfId="180" xr:uid="{00000000-0005-0000-0000-00008F000000}"/>
    <cellStyle name="メモ 3" xfId="181" xr:uid="{00000000-0005-0000-0000-000090000000}"/>
    <cellStyle name="メモ 4" xfId="182" xr:uid="{00000000-0005-0000-0000-000091000000}"/>
    <cellStyle name="メモ 5" xfId="183" xr:uid="{00000000-0005-0000-0000-000092000000}"/>
    <cellStyle name="メモ 6" xfId="184" xr:uid="{00000000-0005-0000-0000-000093000000}"/>
    <cellStyle name="桁蟻唇Ｆ [0.00]_Oder Log" xfId="27" xr:uid="{00000000-0005-0000-0000-000094000000}"/>
    <cellStyle name="桁蟻唇Ｆ_laroux" xfId="28" xr:uid="{00000000-0005-0000-0000-000095000000}"/>
    <cellStyle name="桁区切り" xfId="229" builtinId="6"/>
    <cellStyle name="桁区切り 2" xfId="29" xr:uid="{00000000-0005-0000-0000-000097000000}"/>
    <cellStyle name="桁区切り 2 2" xfId="30" xr:uid="{00000000-0005-0000-0000-000098000000}"/>
    <cellStyle name="桁区切り 2 2 2" xfId="185" xr:uid="{00000000-0005-0000-0000-000099000000}"/>
    <cellStyle name="桁区切り 2 2 2 2" xfId="186" xr:uid="{00000000-0005-0000-0000-00009A000000}"/>
    <cellStyle name="桁区切り 2 2 3" xfId="187" xr:uid="{00000000-0005-0000-0000-00009B000000}"/>
    <cellStyle name="桁区切り 2 2 4" xfId="188" xr:uid="{00000000-0005-0000-0000-00009C000000}"/>
    <cellStyle name="桁区切り 2 2 5" xfId="235" xr:uid="{500CBDCC-CC8B-427C-BA04-66E7A2F3F56C}"/>
    <cellStyle name="桁区切り 2 3" xfId="31" xr:uid="{00000000-0005-0000-0000-00009D000000}"/>
    <cellStyle name="桁区切り 2 3 2" xfId="57" xr:uid="{00000000-0005-0000-0000-00009E000000}"/>
    <cellStyle name="桁区切り 2 4" xfId="189" xr:uid="{00000000-0005-0000-0000-00009F000000}"/>
    <cellStyle name="桁区切り 2 6" xfId="242" xr:uid="{E22BFEA4-D703-44E8-989B-E333450DE1F6}"/>
    <cellStyle name="桁区切り 2_01八戸北高等学校　設計書0510" xfId="190" xr:uid="{00000000-0005-0000-0000-0000A0000000}"/>
    <cellStyle name="桁区切り 3" xfId="32" xr:uid="{00000000-0005-0000-0000-0000A1000000}"/>
    <cellStyle name="桁区切り 3 2" xfId="33" xr:uid="{00000000-0005-0000-0000-0000A2000000}"/>
    <cellStyle name="桁区切り 3 2 2" xfId="191" xr:uid="{00000000-0005-0000-0000-0000A3000000}"/>
    <cellStyle name="桁区切り 3 2 3" xfId="192" xr:uid="{00000000-0005-0000-0000-0000A4000000}"/>
    <cellStyle name="桁区切り 3 3" xfId="193" xr:uid="{00000000-0005-0000-0000-0000A5000000}"/>
    <cellStyle name="桁区切り 3 3 2" xfId="233" xr:uid="{79BB1211-2B73-4C64-9E3E-A5C6B07920D7}"/>
    <cellStyle name="桁区切り 3 4" xfId="194" xr:uid="{00000000-0005-0000-0000-0000A6000000}"/>
    <cellStyle name="桁区切り 3 5" xfId="195" xr:uid="{00000000-0005-0000-0000-0000A7000000}"/>
    <cellStyle name="桁区切り 4" xfId="34" xr:uid="{00000000-0005-0000-0000-0000A8000000}"/>
    <cellStyle name="桁区切り 4 2" xfId="196" xr:uid="{00000000-0005-0000-0000-0000A9000000}"/>
    <cellStyle name="桁区切り 4 2 2" xfId="231" xr:uid="{6F451C05-42E2-4CD3-9B1D-276D905B1CF3}"/>
    <cellStyle name="桁区切り 5" xfId="35" xr:uid="{00000000-0005-0000-0000-0000AA000000}"/>
    <cellStyle name="桁区切り 5 2" xfId="197" xr:uid="{00000000-0005-0000-0000-0000AB000000}"/>
    <cellStyle name="桁区切り 5 2 2" xfId="55" xr:uid="{00000000-0005-0000-0000-0000AC000000}"/>
    <cellStyle name="桁区切り 5 3" xfId="56" xr:uid="{00000000-0005-0000-0000-0000AD000000}"/>
    <cellStyle name="桁区切り 6" xfId="36" xr:uid="{00000000-0005-0000-0000-0000AE000000}"/>
    <cellStyle name="桁区切り 7" xfId="198" xr:uid="{00000000-0005-0000-0000-0000AF000000}"/>
    <cellStyle name="桁区切り 9" xfId="236" xr:uid="{4FDF94B3-7969-4CF7-AB10-57144C21BA99}"/>
    <cellStyle name="桁区切り 9 2" xfId="238" xr:uid="{13584D55-9E44-4CD3-AC14-86C99412D0D7}"/>
    <cellStyle name="桁区切り０．０" xfId="37" xr:uid="{00000000-0005-0000-0000-0000B0000000}"/>
    <cellStyle name="構造MS10" xfId="199" xr:uid="{00000000-0005-0000-0000-0000B1000000}"/>
    <cellStyle name="構造リスト" xfId="38" xr:uid="{00000000-0005-0000-0000-0000B2000000}"/>
    <cellStyle name="山内" xfId="200" xr:uid="{00000000-0005-0000-0000-0000B3000000}"/>
    <cellStyle name="設計用紙乙" xfId="201" xr:uid="{00000000-0005-0000-0000-0000B4000000}"/>
    <cellStyle name="設計用紙乙1" xfId="39" xr:uid="{00000000-0005-0000-0000-0000B5000000}"/>
    <cellStyle name="設計用紙乙2" xfId="40" xr:uid="{00000000-0005-0000-0000-0000B6000000}"/>
    <cellStyle name="設計用紙乙3" xfId="41" xr:uid="{00000000-0005-0000-0000-0000B7000000}"/>
    <cellStyle name="脱浦 [0.00]_laroux" xfId="42" xr:uid="{00000000-0005-0000-0000-0000B8000000}"/>
    <cellStyle name="脱浦_laroux" xfId="43" xr:uid="{00000000-0005-0000-0000-0000B9000000}"/>
    <cellStyle name="通貨 2" xfId="44" xr:uid="{00000000-0005-0000-0000-0000BA000000}"/>
    <cellStyle name="比較表" xfId="45" xr:uid="{00000000-0005-0000-0000-0000BB000000}"/>
    <cellStyle name="標準" xfId="0" builtinId="0"/>
    <cellStyle name="標準 10" xfId="239" xr:uid="{73BAD2FB-B9BD-48FC-9921-9BBAF2479C1E}"/>
    <cellStyle name="標準 18" xfId="241" xr:uid="{6BCCC5BF-1EE8-4951-BA54-98F7012EBC98}"/>
    <cellStyle name="標準 2" xfId="46" xr:uid="{00000000-0005-0000-0000-0000BD000000}"/>
    <cellStyle name="標準 2 2" xfId="47" xr:uid="{00000000-0005-0000-0000-0000BE000000}"/>
    <cellStyle name="標準 2 2 2" xfId="202" xr:uid="{00000000-0005-0000-0000-0000BF000000}"/>
    <cellStyle name="標準 2 2 3" xfId="203" xr:uid="{00000000-0005-0000-0000-0000C0000000}"/>
    <cellStyle name="標準 2 2 4" xfId="58" xr:uid="{00000000-0005-0000-0000-0000C1000000}"/>
    <cellStyle name="標準 2 2 5" xfId="228" xr:uid="{00000000-0005-0000-0000-0000C2000000}"/>
    <cellStyle name="標準 2 2_★県営住宅小柳団地2号棟建設(設計書)" xfId="204" xr:uid="{00000000-0005-0000-0000-0000C3000000}"/>
    <cellStyle name="標準 2 3" xfId="205" xr:uid="{00000000-0005-0000-0000-0000C4000000}"/>
    <cellStyle name="標準 2 4" xfId="206" xr:uid="{00000000-0005-0000-0000-0000C5000000}"/>
    <cellStyle name="標準 2 5" xfId="207" xr:uid="{00000000-0005-0000-0000-0000C6000000}"/>
    <cellStyle name="標準 2 6" xfId="243" xr:uid="{C8A5C9FA-B865-4F48-8937-F71CA0034D72}"/>
    <cellStyle name="標準 2_【配布用】 公開数量　青い海公園展望台改修工事" xfId="208" xr:uid="{00000000-0005-0000-0000-0000C7000000}"/>
    <cellStyle name="標準 3" xfId="48" xr:uid="{00000000-0005-0000-0000-0000C8000000}"/>
    <cellStyle name="標準 3 2" xfId="49" xr:uid="{00000000-0005-0000-0000-0000C9000000}"/>
    <cellStyle name="標準 3 2 2" xfId="209" xr:uid="{00000000-0005-0000-0000-0000CA000000}"/>
    <cellStyle name="標準 3 3" xfId="210" xr:uid="{00000000-0005-0000-0000-0000CB000000}"/>
    <cellStyle name="標準 3 4" xfId="211" xr:uid="{00000000-0005-0000-0000-0000CC000000}"/>
    <cellStyle name="標準 3 4 2" xfId="212" xr:uid="{00000000-0005-0000-0000-0000CD000000}"/>
    <cellStyle name="標準 3 5" xfId="213" xr:uid="{00000000-0005-0000-0000-0000CE000000}"/>
    <cellStyle name="標準 3_（実施）八戸東高等学校第二体育館   杭引き抜き   工事内訳" xfId="214" xr:uid="{00000000-0005-0000-0000-0000CF000000}"/>
    <cellStyle name="標準 4" xfId="50" xr:uid="{00000000-0005-0000-0000-0000D0000000}"/>
    <cellStyle name="標準 4 2" xfId="51" xr:uid="{00000000-0005-0000-0000-0000D1000000}"/>
    <cellStyle name="標準 5" xfId="60" xr:uid="{00000000-0005-0000-0000-0000D2000000}"/>
    <cellStyle name="標準 5 2" xfId="215" xr:uid="{00000000-0005-0000-0000-0000D3000000}"/>
    <cellStyle name="標準 5 2 2" xfId="232" xr:uid="{8A2D9C6B-F05D-4708-ADF3-7DDBB117E266}"/>
    <cellStyle name="標準 5 3" xfId="216" xr:uid="{00000000-0005-0000-0000-0000D4000000}"/>
    <cellStyle name="標準 6" xfId="217" xr:uid="{00000000-0005-0000-0000-0000D5000000}"/>
    <cellStyle name="標準 6 2 2" xfId="230" xr:uid="{20153C1E-D141-4EBB-925A-2AD8CA6B161B}"/>
    <cellStyle name="標準 7" xfId="218" xr:uid="{00000000-0005-0000-0000-0000D6000000}"/>
    <cellStyle name="標準 8" xfId="59" xr:uid="{00000000-0005-0000-0000-0000D7000000}"/>
    <cellStyle name="標準 9" xfId="234" xr:uid="{E0546DD4-E138-4141-9050-1B8036AC8A26}"/>
    <cellStyle name="標準 9 2" xfId="237" xr:uid="{E1233EC9-607A-442A-B22B-4DB9BC5F7A2A}"/>
    <cellStyle name="標準_17号棟建築工事設計書" xfId="244" xr:uid="{DCC77009-8FA4-4B0B-BA2B-5D408DEA2C50}"/>
    <cellStyle name="標準_Book6" xfId="62" xr:uid="{00000000-0005-0000-0000-0000D9000000}"/>
    <cellStyle name="標準_ｽﾃｰｼｮﾝﾎﾃﾙ総合設計書H13,9,27" xfId="240" xr:uid="{2FCD1139-7BC5-4B77-B0A7-B8250D2BA6ED}"/>
    <cellStyle name="標準_解体(H13.5)" xfId="246" xr:uid="{6459CD5C-E5A5-4F00-859F-D9522DEEA817}"/>
    <cellStyle name="標準_改修 内訳・見積比較表（当初納めた設計書）" xfId="64" xr:uid="{00000000-0005-0000-0000-0000DA000000}"/>
    <cellStyle name="標準_金属研究所概算設計書" xfId="248" xr:uid="{96BEFC80-13A0-468F-B45E-76F1F75FA735}"/>
    <cellStyle name="標準_最新　電気内訳（三戸中）H25.4.26" xfId="247" xr:uid="{8297AEEE-ACC7-492E-9576-EA8A74AF6C71}"/>
    <cellStyle name="標準_内訳書３" xfId="249" xr:uid="{BC8151BC-9131-44BE-B0BE-E927DE8C277B}"/>
    <cellStyle name="標準_複単（比較あり）" xfId="245" xr:uid="{72808DFF-E3B9-47E7-9DB5-8A804C75D414}"/>
    <cellStyle name="標準_野辺地高耐震" xfId="61" xr:uid="{00000000-0005-0000-0000-0000DE000000}"/>
    <cellStyle name="標準Ａ" xfId="52" xr:uid="{00000000-0005-0000-0000-0000DF000000}"/>
    <cellStyle name="複合単価" xfId="53" xr:uid="{00000000-0005-0000-0000-0000E0000000}"/>
    <cellStyle name="分子" xfId="219" xr:uid="{00000000-0005-0000-0000-0000E1000000}"/>
    <cellStyle name="文字入力" xfId="220" xr:uid="{00000000-0005-0000-0000-0000E2000000}"/>
    <cellStyle name="別紙明細" xfId="221" xr:uid="{00000000-0005-0000-0000-0000E3000000}"/>
    <cellStyle name="未定義" xfId="54" xr:uid="{00000000-0005-0000-0000-0000E4000000}"/>
    <cellStyle name="未定義 2" xfId="222" xr:uid="{00000000-0005-0000-0000-0000E5000000}"/>
    <cellStyle name="未定義 3" xfId="223" xr:uid="{00000000-0005-0000-0000-0000E6000000}"/>
    <cellStyle name="未定義 4" xfId="224" xr:uid="{00000000-0005-0000-0000-0000E7000000}"/>
    <cellStyle name="未定義 5" xfId="225" xr:uid="{00000000-0005-0000-0000-0000E8000000}"/>
    <cellStyle name="未定義 6" xfId="226" xr:uid="{00000000-0005-0000-0000-0000E9000000}"/>
    <cellStyle name="未定義_22 1012 青森家畜保健衛生所庁舎移転改修他建築工事" xfId="227" xr:uid="{00000000-0005-0000-0000-0000EA000000}"/>
  </cellStyles>
  <dxfs count="0"/>
  <tableStyles count="0" defaultTableStyle="TableStyleMedium9" defaultPivotStyle="PivotStyleLight16"/>
  <colors>
    <mruColors>
      <color rgb="FFFFFFCC"/>
      <color rgb="FF00FFFF"/>
      <color rgb="FFFFCCFF"/>
      <color rgb="FFCCFFFF"/>
      <color rgb="FF0000FF"/>
      <color rgb="FF99FF99"/>
      <color rgb="FF0066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4.xml"/><Relationship Id="rId21" Type="http://schemas.openxmlformats.org/officeDocument/2006/relationships/externalLink" Target="externalLinks/externalLink18.xml"/><Relationship Id="rId42" Type="http://schemas.openxmlformats.org/officeDocument/2006/relationships/externalLink" Target="externalLinks/externalLink39.xml"/><Relationship Id="rId63" Type="http://schemas.openxmlformats.org/officeDocument/2006/relationships/externalLink" Target="externalLinks/externalLink60.xml"/><Relationship Id="rId84" Type="http://schemas.openxmlformats.org/officeDocument/2006/relationships/externalLink" Target="externalLinks/externalLink81.xml"/><Relationship Id="rId138" Type="http://schemas.openxmlformats.org/officeDocument/2006/relationships/externalLink" Target="externalLinks/externalLink135.xml"/><Relationship Id="rId159" Type="http://schemas.openxmlformats.org/officeDocument/2006/relationships/externalLink" Target="externalLinks/externalLink156.xml"/><Relationship Id="rId170" Type="http://schemas.openxmlformats.org/officeDocument/2006/relationships/externalLink" Target="externalLinks/externalLink167.xml"/><Relationship Id="rId191" Type="http://schemas.openxmlformats.org/officeDocument/2006/relationships/externalLink" Target="externalLinks/externalLink188.xml"/><Relationship Id="rId205" Type="http://schemas.openxmlformats.org/officeDocument/2006/relationships/calcChain" Target="calcChain.xml"/><Relationship Id="rId16" Type="http://schemas.openxmlformats.org/officeDocument/2006/relationships/externalLink" Target="externalLinks/externalLink13.xml"/><Relationship Id="rId107" Type="http://schemas.openxmlformats.org/officeDocument/2006/relationships/externalLink" Target="externalLinks/externalLink104.xml"/><Relationship Id="rId11" Type="http://schemas.openxmlformats.org/officeDocument/2006/relationships/externalLink" Target="externalLinks/externalLink8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102" Type="http://schemas.openxmlformats.org/officeDocument/2006/relationships/externalLink" Target="externalLinks/externalLink99.xml"/><Relationship Id="rId123" Type="http://schemas.openxmlformats.org/officeDocument/2006/relationships/externalLink" Target="externalLinks/externalLink120.xml"/><Relationship Id="rId128" Type="http://schemas.openxmlformats.org/officeDocument/2006/relationships/externalLink" Target="externalLinks/externalLink125.xml"/><Relationship Id="rId144" Type="http://schemas.openxmlformats.org/officeDocument/2006/relationships/externalLink" Target="externalLinks/externalLink141.xml"/><Relationship Id="rId149" Type="http://schemas.openxmlformats.org/officeDocument/2006/relationships/externalLink" Target="externalLinks/externalLink146.xml"/><Relationship Id="rId5" Type="http://schemas.openxmlformats.org/officeDocument/2006/relationships/externalLink" Target="externalLinks/externalLink2.xml"/><Relationship Id="rId90" Type="http://schemas.openxmlformats.org/officeDocument/2006/relationships/externalLink" Target="externalLinks/externalLink87.xml"/><Relationship Id="rId95" Type="http://schemas.openxmlformats.org/officeDocument/2006/relationships/externalLink" Target="externalLinks/externalLink92.xml"/><Relationship Id="rId160" Type="http://schemas.openxmlformats.org/officeDocument/2006/relationships/externalLink" Target="externalLinks/externalLink157.xml"/><Relationship Id="rId165" Type="http://schemas.openxmlformats.org/officeDocument/2006/relationships/externalLink" Target="externalLinks/externalLink162.xml"/><Relationship Id="rId181" Type="http://schemas.openxmlformats.org/officeDocument/2006/relationships/externalLink" Target="externalLinks/externalLink178.xml"/><Relationship Id="rId186" Type="http://schemas.openxmlformats.org/officeDocument/2006/relationships/externalLink" Target="externalLinks/externalLink183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113" Type="http://schemas.openxmlformats.org/officeDocument/2006/relationships/externalLink" Target="externalLinks/externalLink110.xml"/><Relationship Id="rId118" Type="http://schemas.openxmlformats.org/officeDocument/2006/relationships/externalLink" Target="externalLinks/externalLink115.xml"/><Relationship Id="rId134" Type="http://schemas.openxmlformats.org/officeDocument/2006/relationships/externalLink" Target="externalLinks/externalLink131.xml"/><Relationship Id="rId139" Type="http://schemas.openxmlformats.org/officeDocument/2006/relationships/externalLink" Target="externalLinks/externalLink136.xml"/><Relationship Id="rId80" Type="http://schemas.openxmlformats.org/officeDocument/2006/relationships/externalLink" Target="externalLinks/externalLink77.xml"/><Relationship Id="rId85" Type="http://schemas.openxmlformats.org/officeDocument/2006/relationships/externalLink" Target="externalLinks/externalLink82.xml"/><Relationship Id="rId150" Type="http://schemas.openxmlformats.org/officeDocument/2006/relationships/externalLink" Target="externalLinks/externalLink147.xml"/><Relationship Id="rId155" Type="http://schemas.openxmlformats.org/officeDocument/2006/relationships/externalLink" Target="externalLinks/externalLink152.xml"/><Relationship Id="rId171" Type="http://schemas.openxmlformats.org/officeDocument/2006/relationships/externalLink" Target="externalLinks/externalLink168.xml"/><Relationship Id="rId176" Type="http://schemas.openxmlformats.org/officeDocument/2006/relationships/externalLink" Target="externalLinks/externalLink173.xml"/><Relationship Id="rId192" Type="http://schemas.openxmlformats.org/officeDocument/2006/relationships/externalLink" Target="externalLinks/externalLink189.xml"/><Relationship Id="rId197" Type="http://schemas.openxmlformats.org/officeDocument/2006/relationships/externalLink" Target="externalLinks/externalLink194.xml"/><Relationship Id="rId201" Type="http://schemas.openxmlformats.org/officeDocument/2006/relationships/externalLink" Target="externalLinks/externalLink198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59" Type="http://schemas.openxmlformats.org/officeDocument/2006/relationships/externalLink" Target="externalLinks/externalLink56.xml"/><Relationship Id="rId103" Type="http://schemas.openxmlformats.org/officeDocument/2006/relationships/externalLink" Target="externalLinks/externalLink100.xml"/><Relationship Id="rId108" Type="http://schemas.openxmlformats.org/officeDocument/2006/relationships/externalLink" Target="externalLinks/externalLink105.xml"/><Relationship Id="rId124" Type="http://schemas.openxmlformats.org/officeDocument/2006/relationships/externalLink" Target="externalLinks/externalLink121.xml"/><Relationship Id="rId129" Type="http://schemas.openxmlformats.org/officeDocument/2006/relationships/externalLink" Target="externalLinks/externalLink126.xml"/><Relationship Id="rId54" Type="http://schemas.openxmlformats.org/officeDocument/2006/relationships/externalLink" Target="externalLinks/externalLink51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91" Type="http://schemas.openxmlformats.org/officeDocument/2006/relationships/externalLink" Target="externalLinks/externalLink88.xml"/><Relationship Id="rId96" Type="http://schemas.openxmlformats.org/officeDocument/2006/relationships/externalLink" Target="externalLinks/externalLink93.xml"/><Relationship Id="rId140" Type="http://schemas.openxmlformats.org/officeDocument/2006/relationships/externalLink" Target="externalLinks/externalLink137.xml"/><Relationship Id="rId145" Type="http://schemas.openxmlformats.org/officeDocument/2006/relationships/externalLink" Target="externalLinks/externalLink142.xml"/><Relationship Id="rId161" Type="http://schemas.openxmlformats.org/officeDocument/2006/relationships/externalLink" Target="externalLinks/externalLink158.xml"/><Relationship Id="rId166" Type="http://schemas.openxmlformats.org/officeDocument/2006/relationships/externalLink" Target="externalLinks/externalLink163.xml"/><Relationship Id="rId182" Type="http://schemas.openxmlformats.org/officeDocument/2006/relationships/externalLink" Target="externalLinks/externalLink179.xml"/><Relationship Id="rId187" Type="http://schemas.openxmlformats.org/officeDocument/2006/relationships/externalLink" Target="externalLinks/externalLink18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49" Type="http://schemas.openxmlformats.org/officeDocument/2006/relationships/externalLink" Target="externalLinks/externalLink46.xml"/><Relationship Id="rId114" Type="http://schemas.openxmlformats.org/officeDocument/2006/relationships/externalLink" Target="externalLinks/externalLink111.xml"/><Relationship Id="rId119" Type="http://schemas.openxmlformats.org/officeDocument/2006/relationships/externalLink" Target="externalLinks/externalLink116.xml"/><Relationship Id="rId44" Type="http://schemas.openxmlformats.org/officeDocument/2006/relationships/externalLink" Target="externalLinks/externalLink41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130" Type="http://schemas.openxmlformats.org/officeDocument/2006/relationships/externalLink" Target="externalLinks/externalLink127.xml"/><Relationship Id="rId135" Type="http://schemas.openxmlformats.org/officeDocument/2006/relationships/externalLink" Target="externalLinks/externalLink132.xml"/><Relationship Id="rId151" Type="http://schemas.openxmlformats.org/officeDocument/2006/relationships/externalLink" Target="externalLinks/externalLink148.xml"/><Relationship Id="rId156" Type="http://schemas.openxmlformats.org/officeDocument/2006/relationships/externalLink" Target="externalLinks/externalLink153.xml"/><Relationship Id="rId177" Type="http://schemas.openxmlformats.org/officeDocument/2006/relationships/externalLink" Target="externalLinks/externalLink174.xml"/><Relationship Id="rId198" Type="http://schemas.openxmlformats.org/officeDocument/2006/relationships/externalLink" Target="externalLinks/externalLink195.xml"/><Relationship Id="rId172" Type="http://schemas.openxmlformats.org/officeDocument/2006/relationships/externalLink" Target="externalLinks/externalLink169.xml"/><Relationship Id="rId193" Type="http://schemas.openxmlformats.org/officeDocument/2006/relationships/externalLink" Target="externalLinks/externalLink190.xml"/><Relationship Id="rId202" Type="http://schemas.openxmlformats.org/officeDocument/2006/relationships/theme" Target="theme/theme1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36.xml"/><Relationship Id="rId109" Type="http://schemas.openxmlformats.org/officeDocument/2006/relationships/externalLink" Target="externalLinks/externalLink106.xml"/><Relationship Id="rId34" Type="http://schemas.openxmlformats.org/officeDocument/2006/relationships/externalLink" Target="externalLinks/externalLink31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6" Type="http://schemas.openxmlformats.org/officeDocument/2006/relationships/externalLink" Target="externalLinks/externalLink73.xml"/><Relationship Id="rId97" Type="http://schemas.openxmlformats.org/officeDocument/2006/relationships/externalLink" Target="externalLinks/externalLink94.xml"/><Relationship Id="rId104" Type="http://schemas.openxmlformats.org/officeDocument/2006/relationships/externalLink" Target="externalLinks/externalLink101.xml"/><Relationship Id="rId120" Type="http://schemas.openxmlformats.org/officeDocument/2006/relationships/externalLink" Target="externalLinks/externalLink117.xml"/><Relationship Id="rId125" Type="http://schemas.openxmlformats.org/officeDocument/2006/relationships/externalLink" Target="externalLinks/externalLink122.xml"/><Relationship Id="rId141" Type="http://schemas.openxmlformats.org/officeDocument/2006/relationships/externalLink" Target="externalLinks/externalLink138.xml"/><Relationship Id="rId146" Type="http://schemas.openxmlformats.org/officeDocument/2006/relationships/externalLink" Target="externalLinks/externalLink143.xml"/><Relationship Id="rId167" Type="http://schemas.openxmlformats.org/officeDocument/2006/relationships/externalLink" Target="externalLinks/externalLink164.xml"/><Relationship Id="rId188" Type="http://schemas.openxmlformats.org/officeDocument/2006/relationships/externalLink" Target="externalLinks/externalLink185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externalLink" Target="externalLinks/externalLink89.xml"/><Relationship Id="rId162" Type="http://schemas.openxmlformats.org/officeDocument/2006/relationships/externalLink" Target="externalLinks/externalLink159.xml"/><Relationship Id="rId183" Type="http://schemas.openxmlformats.org/officeDocument/2006/relationships/externalLink" Target="externalLinks/externalLink18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6.xml"/><Relationship Id="rId24" Type="http://schemas.openxmlformats.org/officeDocument/2006/relationships/externalLink" Target="externalLinks/externalLink21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66" Type="http://schemas.openxmlformats.org/officeDocument/2006/relationships/externalLink" Target="externalLinks/externalLink63.xml"/><Relationship Id="rId87" Type="http://schemas.openxmlformats.org/officeDocument/2006/relationships/externalLink" Target="externalLinks/externalLink84.xml"/><Relationship Id="rId110" Type="http://schemas.openxmlformats.org/officeDocument/2006/relationships/externalLink" Target="externalLinks/externalLink107.xml"/><Relationship Id="rId115" Type="http://schemas.openxmlformats.org/officeDocument/2006/relationships/externalLink" Target="externalLinks/externalLink112.xml"/><Relationship Id="rId131" Type="http://schemas.openxmlformats.org/officeDocument/2006/relationships/externalLink" Target="externalLinks/externalLink128.xml"/><Relationship Id="rId136" Type="http://schemas.openxmlformats.org/officeDocument/2006/relationships/externalLink" Target="externalLinks/externalLink133.xml"/><Relationship Id="rId157" Type="http://schemas.openxmlformats.org/officeDocument/2006/relationships/externalLink" Target="externalLinks/externalLink154.xml"/><Relationship Id="rId178" Type="http://schemas.openxmlformats.org/officeDocument/2006/relationships/externalLink" Target="externalLinks/externalLink175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152" Type="http://schemas.openxmlformats.org/officeDocument/2006/relationships/externalLink" Target="externalLinks/externalLink149.xml"/><Relationship Id="rId173" Type="http://schemas.openxmlformats.org/officeDocument/2006/relationships/externalLink" Target="externalLinks/externalLink170.xml"/><Relationship Id="rId194" Type="http://schemas.openxmlformats.org/officeDocument/2006/relationships/externalLink" Target="externalLinks/externalLink191.xml"/><Relationship Id="rId199" Type="http://schemas.openxmlformats.org/officeDocument/2006/relationships/externalLink" Target="externalLinks/externalLink196.xml"/><Relationship Id="rId203" Type="http://schemas.openxmlformats.org/officeDocument/2006/relationships/styles" Target="styles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56" Type="http://schemas.openxmlformats.org/officeDocument/2006/relationships/externalLink" Target="externalLinks/externalLink53.xml"/><Relationship Id="rId77" Type="http://schemas.openxmlformats.org/officeDocument/2006/relationships/externalLink" Target="externalLinks/externalLink74.xml"/><Relationship Id="rId100" Type="http://schemas.openxmlformats.org/officeDocument/2006/relationships/externalLink" Target="externalLinks/externalLink97.xml"/><Relationship Id="rId105" Type="http://schemas.openxmlformats.org/officeDocument/2006/relationships/externalLink" Target="externalLinks/externalLink102.xml"/><Relationship Id="rId126" Type="http://schemas.openxmlformats.org/officeDocument/2006/relationships/externalLink" Target="externalLinks/externalLink123.xml"/><Relationship Id="rId147" Type="http://schemas.openxmlformats.org/officeDocument/2006/relationships/externalLink" Target="externalLinks/externalLink144.xml"/><Relationship Id="rId168" Type="http://schemas.openxmlformats.org/officeDocument/2006/relationships/externalLink" Target="externalLinks/externalLink165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93" Type="http://schemas.openxmlformats.org/officeDocument/2006/relationships/externalLink" Target="externalLinks/externalLink90.xml"/><Relationship Id="rId98" Type="http://schemas.openxmlformats.org/officeDocument/2006/relationships/externalLink" Target="externalLinks/externalLink95.xml"/><Relationship Id="rId121" Type="http://schemas.openxmlformats.org/officeDocument/2006/relationships/externalLink" Target="externalLinks/externalLink118.xml"/><Relationship Id="rId142" Type="http://schemas.openxmlformats.org/officeDocument/2006/relationships/externalLink" Target="externalLinks/externalLink139.xml"/><Relationship Id="rId163" Type="http://schemas.openxmlformats.org/officeDocument/2006/relationships/externalLink" Target="externalLinks/externalLink160.xml"/><Relationship Id="rId184" Type="http://schemas.openxmlformats.org/officeDocument/2006/relationships/externalLink" Target="externalLinks/externalLink181.xml"/><Relationship Id="rId189" Type="http://schemas.openxmlformats.org/officeDocument/2006/relationships/externalLink" Target="externalLinks/externalLink186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22.xml"/><Relationship Id="rId46" Type="http://schemas.openxmlformats.org/officeDocument/2006/relationships/externalLink" Target="externalLinks/externalLink43.xml"/><Relationship Id="rId67" Type="http://schemas.openxmlformats.org/officeDocument/2006/relationships/externalLink" Target="externalLinks/externalLink64.xml"/><Relationship Id="rId116" Type="http://schemas.openxmlformats.org/officeDocument/2006/relationships/externalLink" Target="externalLinks/externalLink113.xml"/><Relationship Id="rId137" Type="http://schemas.openxmlformats.org/officeDocument/2006/relationships/externalLink" Target="externalLinks/externalLink134.xml"/><Relationship Id="rId158" Type="http://schemas.openxmlformats.org/officeDocument/2006/relationships/externalLink" Target="externalLinks/externalLink155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62" Type="http://schemas.openxmlformats.org/officeDocument/2006/relationships/externalLink" Target="externalLinks/externalLink59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Relationship Id="rId111" Type="http://schemas.openxmlformats.org/officeDocument/2006/relationships/externalLink" Target="externalLinks/externalLink108.xml"/><Relationship Id="rId132" Type="http://schemas.openxmlformats.org/officeDocument/2006/relationships/externalLink" Target="externalLinks/externalLink129.xml"/><Relationship Id="rId153" Type="http://schemas.openxmlformats.org/officeDocument/2006/relationships/externalLink" Target="externalLinks/externalLink150.xml"/><Relationship Id="rId174" Type="http://schemas.openxmlformats.org/officeDocument/2006/relationships/externalLink" Target="externalLinks/externalLink171.xml"/><Relationship Id="rId179" Type="http://schemas.openxmlformats.org/officeDocument/2006/relationships/externalLink" Target="externalLinks/externalLink176.xml"/><Relationship Id="rId195" Type="http://schemas.openxmlformats.org/officeDocument/2006/relationships/externalLink" Target="externalLinks/externalLink192.xml"/><Relationship Id="rId190" Type="http://schemas.openxmlformats.org/officeDocument/2006/relationships/externalLink" Target="externalLinks/externalLink187.xml"/><Relationship Id="rId204" Type="http://schemas.openxmlformats.org/officeDocument/2006/relationships/sharedStrings" Target="sharedStrings.xml"/><Relationship Id="rId15" Type="http://schemas.openxmlformats.org/officeDocument/2006/relationships/externalLink" Target="externalLinks/externalLink12.xml"/><Relationship Id="rId36" Type="http://schemas.openxmlformats.org/officeDocument/2006/relationships/externalLink" Target="externalLinks/externalLink33.xml"/><Relationship Id="rId57" Type="http://schemas.openxmlformats.org/officeDocument/2006/relationships/externalLink" Target="externalLinks/externalLink54.xml"/><Relationship Id="rId106" Type="http://schemas.openxmlformats.org/officeDocument/2006/relationships/externalLink" Target="externalLinks/externalLink103.xml"/><Relationship Id="rId127" Type="http://schemas.openxmlformats.org/officeDocument/2006/relationships/externalLink" Target="externalLinks/externalLink124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52" Type="http://schemas.openxmlformats.org/officeDocument/2006/relationships/externalLink" Target="externalLinks/externalLink49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94" Type="http://schemas.openxmlformats.org/officeDocument/2006/relationships/externalLink" Target="externalLinks/externalLink91.xml"/><Relationship Id="rId99" Type="http://schemas.openxmlformats.org/officeDocument/2006/relationships/externalLink" Target="externalLinks/externalLink96.xml"/><Relationship Id="rId101" Type="http://schemas.openxmlformats.org/officeDocument/2006/relationships/externalLink" Target="externalLinks/externalLink98.xml"/><Relationship Id="rId122" Type="http://schemas.openxmlformats.org/officeDocument/2006/relationships/externalLink" Target="externalLinks/externalLink119.xml"/><Relationship Id="rId143" Type="http://schemas.openxmlformats.org/officeDocument/2006/relationships/externalLink" Target="externalLinks/externalLink140.xml"/><Relationship Id="rId148" Type="http://schemas.openxmlformats.org/officeDocument/2006/relationships/externalLink" Target="externalLinks/externalLink145.xml"/><Relationship Id="rId164" Type="http://schemas.openxmlformats.org/officeDocument/2006/relationships/externalLink" Target="externalLinks/externalLink161.xml"/><Relationship Id="rId169" Type="http://schemas.openxmlformats.org/officeDocument/2006/relationships/externalLink" Target="externalLinks/externalLink166.xml"/><Relationship Id="rId185" Type="http://schemas.openxmlformats.org/officeDocument/2006/relationships/externalLink" Target="externalLinks/externalLink182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80" Type="http://schemas.openxmlformats.org/officeDocument/2006/relationships/externalLink" Target="externalLinks/externalLink177.xml"/><Relationship Id="rId26" Type="http://schemas.openxmlformats.org/officeDocument/2006/relationships/externalLink" Target="externalLinks/externalLink23.xml"/><Relationship Id="rId47" Type="http://schemas.openxmlformats.org/officeDocument/2006/relationships/externalLink" Target="externalLinks/externalLink44.xml"/><Relationship Id="rId68" Type="http://schemas.openxmlformats.org/officeDocument/2006/relationships/externalLink" Target="externalLinks/externalLink65.xml"/><Relationship Id="rId89" Type="http://schemas.openxmlformats.org/officeDocument/2006/relationships/externalLink" Target="externalLinks/externalLink86.xml"/><Relationship Id="rId112" Type="http://schemas.openxmlformats.org/officeDocument/2006/relationships/externalLink" Target="externalLinks/externalLink109.xml"/><Relationship Id="rId133" Type="http://schemas.openxmlformats.org/officeDocument/2006/relationships/externalLink" Target="externalLinks/externalLink130.xml"/><Relationship Id="rId154" Type="http://schemas.openxmlformats.org/officeDocument/2006/relationships/externalLink" Target="externalLinks/externalLink151.xml"/><Relationship Id="rId175" Type="http://schemas.openxmlformats.org/officeDocument/2006/relationships/externalLink" Target="externalLinks/externalLink172.xml"/><Relationship Id="rId196" Type="http://schemas.openxmlformats.org/officeDocument/2006/relationships/externalLink" Target="externalLinks/externalLink193.xml"/><Relationship Id="rId200" Type="http://schemas.openxmlformats.org/officeDocument/2006/relationships/externalLink" Target="externalLinks/externalLink19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EXCEL\&#24179;&#25104;&#65297;&#65298;&#24180;&#24230;\&#24441;&#25152;\&#26481;&#21271;&#30010;\&#65320;12&#12288;&#12415;&#12393;&#12426;&#12534;&#19992;&#22243;&#22320;&#38598;&#20250;&#25152;&#24314;&#31689;&#24037;&#20107;%20&#12398;&#12496;&#12483;&#12463;&#12450;&#12483;&#12503;.xlk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179;&#25104;&#65305;~1\&#38738;&#20108;&#39178;\BOOK1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satoh@desk\&#9324;&#35373;&#35336;&#26360;&#31561;\&#40658;&#21830;&#32784;&#38663;&#25913;&#20462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kendo142\&#30002;&#30000;&#23534;\satoh@desk\&#9324;&#35373;&#35336;&#26360;&#31561;\&#40658;&#21830;&#32784;&#38663;&#25913;&#20462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3\&#26989;&#21209;&#12487;&#12540;&#12479;\&#24179;&#25104;&#65304;~1\&#20843;&#19968;&#39178;&#22679;\&#24179;&#25104;&#65304;~1\&#19979;&#36275;&#25913;&#20462;\&#38738;&#26862;&#26481;&#19979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54\D\&#20843;&#27700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My%20Documents\mydocument1\10&#24180;&#22823;&#35215;&#27169;\&#19979;&#21271;\&#27700;&#29987;&#32784;&#38663;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Program%20Files\MariMail\AttachFile\378\WINDOWS\&#65411;&#65438;&#65405;&#65400;&#65412;&#65391;&#65420;&#65439;\140531&#26032;&#12362;&#20181;&#20107;\(000)&#35373;&#35336;&#20107;&#21209;&#25152;\(02)&#12288;%20&#33521;\12&#24180;&#65288;&#33521;&#35373;&#35336;&#65289;\1208&#33521;&#65288;&#12416;&#12388;&#39178;&#35703;&#23398;&#26657;&#65289;\&#12456;&#12463;&#12475;&#12523;&#12487;&#8722;&#12479;\&#30476;&#20303;&#26159;&#24029;55&#21495;&#26847;\Workbook2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00\&#20316;&#26989;&#12487;&#12540;&#12479;\&#65296;&#65296;&#12288;&#19968;&#24335;&#35373;&#35336;2003&#24180;\&#65296;&#65299;&#65297;&#65304;&#12288;&#37326;&#36794;&#22320;&#35686;&#23519;&#32626;\&#35373;&#35336;&#26360;&#12487;&#12540;&#12479;\&#35519;&#25972;&#29992;\12&#12288;&#26082;&#23384;&#24193;&#33294;&#35299;&#20307;&#24037;&#20107;&#65288;&#35519;&#25972;&#65289;&#65301;&#26376;&#20462;&#27491;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9994;&#12534;&#27810;&#35686;&#23519;&#32626;&#28145;&#28006;&#20132;&#30058;&#24314;&#26367;&#35373;&#35336;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&#19968;&#24335;&#35373;&#35336;\&#65296;&#65296;&#12288;&#19968;&#24335;&#35373;&#35336;2016&#24180;\1614&#12288;&#21313;&#21644;&#30000;&#24066;&#31435;&#19977;&#26412;&#26408;&#20013;&#23398;&#26657;&#25913;&#31689;&#24037;&#20107;&#23455;&#26045;&#35373;&#35336;&#26989;&#21209;&#22996;&#35351;\03&#12288;&#24037;&#20107;&#36027;&#38306;&#20418;\&#20808;&#34892;&#30330;&#27880;&#20998;&#12288;06,13&#65374;15,17&#65374;21,30,31\&#22259;&#38754;&#12501;&#12449;&#12452;&#12523;\&#12402;&#12425;&#12384;&#12390;&#35373;&#35336;\&#21313;&#21644;&#30000;&#24066;\&#24066;&#27665;&#12398;&#23478;&#25913;&#20462;&#24037;&#20107;\070920&#32013;&#21697;&#35330;&#27491;&#20998;(&#20998;&#38626;&#30330;&#27880;&#65289;\&#32013;&#21697;&#22259;&#26360;\070930%20&#65305;&#26376;&#21336;&#20385;&#35330;&#27491;(&#20998;&#38626;&#30330;&#27880;&#65289;\&#20869;&#35379;&#26360;\070930kenntiku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&#29289;&#20214;2004\&#21335;&#37096;&#31119;&#31049;S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289;&#20214;2004\&#21335;&#37096;&#31119;&#31049;S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3.31.163\g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&#29289;&#20214;2004\&#21335;&#37096;&#31119;&#31049;S\&#12416;&#12388;&#24037;&#26989;&#31532;&#19968;&#20307;&#32946;&#39208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289;&#20214;2004\&#21335;&#37096;&#31119;&#31049;S\&#12416;&#12388;&#24037;&#26989;&#31532;&#19968;&#20307;&#32946;&#39208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6989;&#21209;\13&#24180;&#24230;\1303)&#30476;&#36786;&#26989;&#35430;&#39443;&#22580;&#31532;&#20108;&#26399;\14&#24180;&#24230;&#30330;&#27880;&#20998;\&#23567;&#22411;&#12288;0204\&#20869;&#35379;&#65381;&#27604;&#36611;020429\&#36786;&#26989;&#27604;&#36611;&#34920;(&#22823;&#22411;&#26684;&#32013;&#24235;)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01c10\e\&#22338;&#26412;&#20316;&#26989;&#29992;_&#38283;&#30330;\&#12473;&#12488;&#12483;&#12463;&#23436;&#25104;&#21697;\&#25152;&#24471;&#37329;&#38989;&#31561;&#30003;&#21578;&#26360;&#26410;&#25552;&#20986;&#32773;&#19968;&#35239;\&#32113;&#35336;&#35519;&#26619;&#31080;.xls.&#20803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-yoshitake\data\&#23470;&#21476;\&#24037;&#20107;&#20869;&#35379;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&#29289;&#20214;2004\&#21335;&#37096;&#31119;&#31049;S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289;&#20214;2004\&#21335;&#37096;&#31119;&#31049;S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9994;&#12534;&#27810;&#35686;&#23519;&#32626;&#28145;&#28006;&#20132;&#30058;&#24314;&#26367;&#35373;&#35336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12416;&#12388;&#24037;&#26989;&#31532;&#19968;&#20307;&#32946;&#39208;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&#12456;&#12463;&#12475;&#12523;&#12487;&#8722;&#12479;\&#30476;&#20303;&#26159;&#24029;55&#21495;&#26847;\Workbook2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2456;&#12463;&#12475;&#12523;&#12487;&#8722;&#12479;\&#30476;&#20303;&#26159;&#24029;55&#21495;&#26847;\Workbook2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kendo142\&#30002;&#30000;&#23534;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54\D\Documents%20and%20Settings\YANAGI\Local%20Settings\Temporary%20Internet%20Files\Content.IE5\SNR7UCH9\BOOK1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15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decserver2\free\&#65296;&#65296;&#12288;&#19968;&#24335;&#35373;&#35336;2003&#24180;\&#65296;&#65299;&#65301;&#65303;&#12288;&#20843;&#25144;&#28207;&#28207;&#28286;&#25972;&#20633;&#12488;&#12452;&#12524;\&#35373;&#35336;&#26360;\&#20843;&#25144;&#28207;&#28286;&#12488;&#12452;&#12524;&#65298;&#26399;&#20869;&#35379;&#26360;&#65288;&#24314;&#31689;&#65289;H17&#25552;&#20986;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&#21407;&#21029;&#12509;&#12531;&#12503;&#22580;\&#35373;&#35336;&#26360;\&#12383;&#12416;&#12425;\&#20869;&#35379;&#26360;2001\&#31545;&#39208;&#22320;&#21306;&#65288;&#24344;&#21069;&#65289;&#38598;&#20250;&#25152;\&#24179;&#25104;&#65304;~1\&#20843;&#19968;&#39178;&#22679;\&#24179;&#25104;&#65304;~1\&#19979;&#36275;&#25913;&#20462;\&#38738;&#26862;&#26481;&#19979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9994;&#12534;&#27810;&#35686;&#23519;&#32626;&#28145;&#28006;&#20132;&#30058;&#24314;&#26367;&#35373;&#35336;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500js\MICROSOFT%20OF\My%20Documents\mydocument1\10&#24180;&#22823;&#35215;&#27169;\&#19979;&#21271;\&#27700;&#29987;&#32784;&#38663;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6.xml.rels><?xml version="1.0" encoding="UTF-8" standalone="yes"?>
<Relationships xmlns="http://schemas.openxmlformats.org/package/2006/relationships"><Relationship Id="rId2" Type="http://schemas.microsoft.com/office/2019/04/relationships/externalLinkLongPath" Target="file:///\\LANDISK\WINDOWS\&#65411;&#65438;&#65405;&#65400;&#65412;&#65391;&#65420;&#65439;\0130921&#12362;&#20181;&#20107;\(000)&#35373;&#35336;&#20107;&#21209;&#25152;\(01)&#12288;&#30707;&#24029;\140130&#30707;&#24029;&#65288;&#26481;&#21271;&#30010;&#23506;&#27700;&#29275;&#33294;&#65289;&#23567;&#26519;\1401&#30707;&#24029;&#65288;&#23506;&#27700;&#29275;&#33294;&#65289;&#38651;\0130921&#12362;&#20181;&#20107;\(00)&#35373;&#35336;&#20107;&#21209;&#25152;\(01)&#12288;&#30707;&#24029;\130730&#30707;&#24029;&#65288;&#37670;&#12534;&#19992;&#20445;&#32946;&#22290;&#65289;&#23567;&#26519;130909\E&#30707;&#24029;&#65288;&#37670;&#12534;&#19992;&#20445;&#32946;&#22290;&#65289;E\&#12362;&#20181;&#20107;\(00)&#35373;&#35336;&#20107;&#21209;&#25152;\(02)&#12288;%20&#33521;\1208&#33521;&#65288;&#12416;&#12388;&#39178;&#35703;&#23398;&#26657;&#65289;\&#12456;&#12463;&#12475;&#12523;&#12487;&#8722;&#12479;\&#30476;&#20303;&#26159;&#24029;55&#21495;&#26847;\Workbook2?308ECE47" TargetMode="External"/><Relationship Id="rId1" Type="http://schemas.openxmlformats.org/officeDocument/2006/relationships/externalLinkPath" Target="file:///\\308ECE47\Workbook2" TargetMode="External"/></Relationships>
</file>

<file path=xl/externalLinks/_rels/externalLink137.xml.rels><?xml version="1.0" encoding="UTF-8" standalone="yes"?>
<Relationships xmlns="http://schemas.openxmlformats.org/package/2006/relationships"><Relationship Id="rId2" Type="http://schemas.microsoft.com/office/2019/04/relationships/externalLinkLongPath" Target="file:///\\Kusibiki\kusibiki\WINDOWS\&#65411;&#65438;&#65405;&#65400;&#65412;&#65391;&#65420;&#65439;\0130921&#12362;&#20181;&#20107;\(000)&#35373;&#35336;&#20107;&#21209;&#25152;\(01)&#12288;&#30707;&#24029;\140130&#30707;&#24029;&#65288;&#26481;&#21271;&#30010;&#23506;&#27700;&#29275;&#33294;&#65289;&#23567;&#26519;\1401&#30707;&#24029;&#65288;&#23506;&#27700;&#29275;&#33294;&#65289;&#38651;\0130921&#12362;&#20181;&#20107;\(00)&#35373;&#35336;&#20107;&#21209;&#25152;\(01)&#12288;&#30707;&#24029;\130730&#30707;&#24029;&#65288;&#37670;&#12534;&#19992;&#20445;&#32946;&#22290;&#65289;&#23567;&#26519;130909\E&#30707;&#24029;&#65288;&#37670;&#12534;&#19992;&#20445;&#32946;&#22290;&#65289;E\&#12362;&#20181;&#20107;\(00)&#35373;&#35336;&#20107;&#21209;&#25152;\(02)&#12288;%20&#33521;\1208&#33521;&#65288;&#12416;&#12388;&#39178;&#35703;&#23398;&#26657;&#65289;\&#12456;&#12463;&#12475;&#12523;&#12487;&#8722;&#12479;\&#30476;&#20303;&#26159;&#24029;55&#21495;&#26847;\Workbook2?0123432F" TargetMode="External"/><Relationship Id="rId1" Type="http://schemas.openxmlformats.org/officeDocument/2006/relationships/externalLinkPath" Target="file:///\\0123432F\Workbook2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65314;&#65313;&#65299;\A\&#35373;&#35336;&#26360;Data\EXCEL\&#24179;&#25104;&#65297;&#65296;&#24180;&#24230;\&#24441;&#25152;\&#38738;&#26862;&#30476;\&#65320;10&#19977;&#26412;&#26408;&#31532;&#19968;&#20307;&#32946;&#39208;&#25913;&#20462;&#24037;&#20107;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058\&#36234;&#30000;\BOOK1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sibiki\kusibiki\WINDOWS.000\&#65411;&#65438;&#65405;&#65400;&#65412;&#65391;&#65420;&#65439;\ZUMENN%20LHZ\&#25342;&#26360;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35373;&#35336;&#35506;\WINDOWS.000\&#65411;&#65438;&#65405;&#65400;&#65412;&#65391;&#65420;&#65439;\ZUMENN%20LHZ\&#25342;&#26360;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NSKMB1PCS02\03&#65402;&#65405;&#65412;&#35373;&#35336;\&#31309;&#31639;&#20316;&#26989;&#12501;&#12449;&#12452;&#12523;\&#19968;&#20301;&#20195;&#20385;\&#26368;&#39640;&#35009;&#21028;&#25152;&#21336;&#20385;&#34920;\&#9675;&#9675;&#9675;&#24193;&#33294;&#20869;&#35379;%20.xls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&#12487;&#12473;&#12463;&#12488;&#12483;&#12503;\150723&#12362;&#20181;&#20107;\01%20&#35373;&#35336;&#20107;&#21209;&#25152;\191119%20&#38738;&#24314;\191119%20&#38738;&#24314;(&#26494;&#22290;&#24188;&#31258;&#22290;&#65289;\Abe\06&#24441;&#22580;\&#19978;&#21271;&#20013;&#38450;&#38899;&#27231;&#33021;&#24489;&#26087;\00&#27010;&#31639;&#35201;&#27714;&#25552;&#20986;&#29256;170516\&#32076;&#36027;&#38306;&#20418;&#65288;&#23616;&#12487;&#12540;&#12479;&#65289;\&#19978;&#21271;&#20013;&#65288;&#8545;&#39006;&#12289;&#38543;&#22865;&#26041;&#24335;&#65289;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t031163\i\My%20Documents\main\13&#24180;&#24230;&#21942;&#32341;&#24037;&#20107;\&#21313;&#21644;&#30000;&#24037;&#26989;&#31532;&#19968;&#20307;&#32946;&#39208;\&#22793;&#26356;\&#19977;&#27810;&#32887;&#21729;&#22793;&#26356;&#65298;.xls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&#30476;&#32076;&#36027;&#21442;&#32771;&#20869;&#35379;08-8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476;&#32076;&#36027;&#21442;&#32771;&#20869;&#35379;08-8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G03\&#24037;&#20107;&#37096;\&#24037;&#20107;&#37096;&#27096;&#24335;&#38598;&#26032;&#27010;&#35201;&#26360;&#21547;\&#27096;&#24335;&#38598;&#65334;&#65349;&#65362;&#65294;&#65298;&#65294;&#65296;&#12288;(Excel97&#29256;&#65289;\01&#22865;&#32004;&#26360;&#39006;L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&#12416;&#12388;&#24037;&#19968;&#20307;&#25913;&#316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7.100.193\share_Disk1\&#24179;&#25104;&#65305;~1\&#38738;&#20108;&#39178;\BOOK1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t031163\g\&#9326;&#24037;&#34276;&#37325;&#27425;\H15\&#21942;&#32341;&#24037;&#20107;&#38306;&#20418;\&#21508;&#20107;&#26989;\&#19971;&#25144;&#39178;&#35703;&#23398;&#26657;\&#24037;&#20107;&#38306;&#20418;\&#35373;&#35336;&#26360;\&#35373;&#35336;&#20107;&#21209;&#25152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24535;&#36032;&#35373;&#35336;\&#30002;&#22320;&#23567;&#23398;&#26657;&#20869;&#35013;&#35336;&#31639;&#26360;,&#20869;&#35379;&#26360;18.12.04\&#26408;&#24037;&#20107;.XLS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-KENNKEI\&#39376;&#22312;&#35373;&#35336;&#26360;.xls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9994;&#12534;&#27810;&#35686;&#23519;&#32626;&#28145;&#28006;&#20132;&#30058;&#24314;&#26367;&#35373;&#35336;\A-KENNKEI\&#39376;&#22312;&#35373;&#35336;&#26360;.xls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kendo142\&#38738;&#26862;&#39640;&#26657;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0372;&#21936;&#38651;&#27671;&#20869;&#35379;.xls" TargetMode="External"/></Relationships>
</file>

<file path=xl/externalLinks/_rels/externalLink1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ISAWA\&#27798;&#27810;&#65420;&#65387;&#65433;&#65408;&#65438;\My%20Documents\&#40372;&#21936;&#38651;&#27671;&#20869;&#35379;.xls" TargetMode="External"/></Relationships>
</file>

<file path=xl/externalLinks/_rels/externalLink1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stdate\disk\&#9734;&#12467;&#12473;&#12488;\&#9733;&#19968;&#33324;&#26989;&#25313;&#35531;&#36000;\H17\&#23470;&#22478;\&#26481;&#21271;&#25216;&#34899;&#20107;&#21209;&#25152;&#24193;&#33294;&#25913;&#20462;\&#25552;&#20986;&#29289;\051208&#20462;&#27491;\&#20182;&#65411;&#65438;&#65392;&#65408;\&#24314;&#31689;\DOCUME~1\shihoa22\LOCALS~1\Temp\&#20195;&#20385;_&#12450;&#12540;&#1248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31.94\&#30476;&#21942;&#20303;&#23429;&#65298;\WINDOWS\TEMP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&#28207;&#31649;&#29702;&#20107;\&#24375;&#38651;&#35373;&#20633;\&#28207;&#24375;&#38651;.XLS" TargetMode="External"/></Relationships>
</file>

<file path=xl/externalLinks/_rels/externalLink1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t031163\g\&#28207;&#31649;&#29702;&#20107;\&#24375;&#38651;&#35373;&#20633;\&#28207;&#24375;&#38651;.XLS" TargetMode="External"/></Relationships>
</file>

<file path=xl/externalLinks/_rels/externalLink1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azaki\okazaki\&#19971;&#25144;&#39178;&#35703;&#23398;&#26657;\&#23455;&#26045;&#35373;&#35336;&#65317;&#65334;\WINDOWS\TEMP\~EXTMP00\&#20869;&#35379;&#32207;~1.xls" TargetMode="External"/></Relationships>
</file>

<file path=xl/externalLinks/_rels/externalLink1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My%20Documents\Book1.xls" TargetMode="External"/></Relationships>
</file>

<file path=xl/externalLinks/_rels/externalLink1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H11&#21942;&#32341;&#35373;&#35336;\&#22303;&#26408;&#36554;&#24235;&#23627;&#26681;&#25913;&#20462;\Macintosh%20HD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H11&#21942;&#32341;&#35373;&#35336;\&#22303;&#26408;&#36554;&#24235;&#23627;&#26681;&#25913;&#20462;\Macintosh%20HD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9994;&#12534;&#27810;&#35686;&#23519;&#32626;&#28145;&#28006;&#20132;&#30058;&#24314;&#26367;&#35373;&#35336;\My%20Documents\97&#30476;\&#19977;&#20869;&#20024;&#23665;&#23637;&#31034;&#22580;&#12488;&#12452;&#12524;\&#19977;&#20869;&#20024;&#23665;&#23637;&#31034;&#22580;\&#32076;&#36027;&#36796;&#12415;" TargetMode="External"/></Relationships>
</file>

<file path=xl/externalLinks/_rels/externalLink1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99&#25285;&#24403;\&#35373;&#35336;&#20107;&#21209;&#25152;original\&#22899;&#24615;&#32207;&#21512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9994;&#12534;&#27810;&#35686;&#23519;&#32626;&#28145;&#28006;&#20132;&#30058;&#24314;&#26367;&#35373;&#35336;\99&#25285;&#24403;\&#35373;&#35336;&#20107;&#21209;&#25152;original\&#22899;&#24615;&#32207;&#21512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1-1joho526\F\Kenchiku\&#21942;&#32341;\&#9331;\&#9331;&#12304;&#24037;&#20107;&#35373;&#35336;&#26360;&#12305;\&#9331;&#20845;&#25144;&#39640;&#26657;&#22823;&#35215;&#27169;&#25913;&#20462;\&#20869;&#35379;&#26360;\&#12402;&#12425;&#12384;&#12390;&#35373;&#35336;\&#21313;&#21644;&#30000;&#24066;\&#24066;&#27665;&#12398;&#23478;\070521&#32013;&#21697;&#20869;&#35379;&#26360;\&#24314;&#31689;\&#20869;&#35379;&#26360;\&#20869;&#35379;&#12289;&#20195;&#20385;070419&#65288;19&#24180;4&#26376;&#21336;&#20385;&#6528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78\&#20849;&#26377;\&#30707;&#25144;&#35895;\&#38651;&#27874;&#38556;&#23475;&#38306;&#20418;\H14&#22996;&#35351;&#31639;&#23450;&#22522;&#28310;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7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16" TargetMode="External"/></Relationships>
</file>

<file path=xl/externalLinks/_rels/externalLink1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4179;&#25104;10&#24180;&#35373;&#35336;&#26360;\&#19977;&#26412;&#26408;&#39640;&#26657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32884;&#35226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9994;&#12534;&#27810;&#35686;&#23519;&#32626;&#28145;&#28006;&#20132;&#30058;&#24314;&#26367;&#35373;&#35336;\WINDOWS\&#65411;&#65438;&#65405;&#65400;&#65412;&#65391;&#65420;&#65439;\&#23470;&#36234;\mydocument1\&#21271;&#26007;\&#23470;&#36234;\mydocument1\&#32884;&#35226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31309;&#31639;&#36039;&#26009;\&#25475;&#38500;&#21475;.XLS" TargetMode="External"/></Relationships>
</file>

<file path=xl/externalLinks/_rels/externalLink17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18" TargetMode="External"/></Relationships>
</file>

<file path=xl/externalLinks/_rels/externalLink17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21" TargetMode="External"/></Relationships>
</file>

<file path=xl/externalLinks/_rels/externalLink1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t031163\g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20844;&#29992;\&#24179;&#25104;8&#24180;\&#27491;&#27941;&#24029;H8\&#22793;&#26356;&#35373;&#35336;\&#27491;&#27941;&#24029;&#22793;&#26356;35.5.xls" TargetMode="External"/></Relationships>
</file>

<file path=xl/externalLinks/_rels/externalLink18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22" TargetMode="External"/></Relationships>
</file>

<file path=xl/externalLinks/_rels/externalLink1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whgl0c7\share\&#20840;&#21729;&#20849;&#26377;\(2).24&#24180;&#24230;&#21942;&#32341;&#24037;&#20107;&#12539;&#22996;&#35351;\24&#9315;&#35199;&#21271;\&#24037;&#20107;\&#20116;&#24037;\&#31649;&#29702;&#26847;&#35299;&#20307;&#24037;&#20107;\&#30330;&#27880;&#29992;\Users\lion2\Desktop\&#25552;&#20986;&#20869;&#35379;&#26360;\4,&#31649;&#29702;&#26847;&#35299;&#20307;\Play-station\&#20849;&#26377;&#12501;&#12457;&#12523;&#12480;\windows\TEMP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94;&#12540;&#12488;\C\&#12456;&#12463;&#12475;&#12523;&#12487;&#8722;&#12479;\&#30476;&#20303;&#26159;&#24029;55&#21495;&#26847;\Workbook2" TargetMode="External"/></Relationships>
</file>

<file path=xl/externalLinks/_rels/externalLink18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23" TargetMode="External"/></Relationships>
</file>

<file path=xl/externalLinks/_rels/externalLink1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500js\D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H11&#35373;&#35336;\&#27491;&#27941;&#28023;&#23736;\&#20844;&#29992;\&#24179;&#25104;8&#24180;\&#27491;&#27941;&#24029;H8\&#22793;&#26356;&#35373;&#35336;\&#27491;&#27941;&#24029;&#22793;&#26356;35.5.xls" TargetMode="External"/></Relationships>
</file>

<file path=xl/externalLinks/_rels/externalLink1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28417;&#28207;&#21332;&#20250;\&#36554;&#21147;&#28417;&#28207;\H.12\&#65296;&#22269;&#23455;&#26045;\&#20844;&#29992;\&#24179;&#25104;8&#24180;\&#27491;&#27941;&#24029;H8\&#22793;&#26356;&#35373;&#35336;\&#27491;&#27941;&#24029;&#22793;&#26356;35.5.xls" TargetMode="External"/></Relationships>
</file>

<file path=xl/externalLinks/_rels/externalLink1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H11-12\&#30476;&#21942;&#20303;&#23429;\&#35336;&#30011;&#20462;&#32341;&#24037;&#20107;&#38306;&#20418;\&#65297;&#65298;&#24180;&#24230;\&#27827;&#21407;&#26408;&#22243;&#22320;&#25163;&#25722;&#25913;&#20462;&#24037;&#20107;\23&#65381;24&#21495;&#26847;\&#24037;&#34276;&#25216;&#24107;\&#35373;&#35336;&#28168;\&#12288;&#20843;&#25144;&#28207;&#65412;&#65394;&#65434;&#28168;\&#20843;&#25144;&#28207;.xls" TargetMode="External"/></Relationships>
</file>

<file path=xl/externalLinks/_rels/externalLink1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30427;\&#65320;&#65297;&#65301;&#20843;&#25144;&#21942;&#32341;&#38306;&#20418;\&#20843;&#25144;&#26481;&#39640;&#25913;&#20462;&#38306;&#20418;\&#65320;&#65297;&#65301;&#26481;&#22793;&#26356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476;&#32076;&#36027;&#21442;&#32771;&#20869;&#35379;08-8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orary%20Internet%20Files\Content.IE5\TRKWAM57\ZUMENN%20LHZ\&#25342;&#26360;.xls" TargetMode="External"/></Relationships>
</file>

<file path=xl/externalLinks/_rels/externalLink1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9994;&#12534;&#27810;&#35686;&#23519;&#32626;&#28145;&#28006;&#20132;&#30058;&#24314;&#26367;&#35373;&#35336;\&#37326;&#21570;\EXDATA\&#40372;&#65381;&#65424;&#65412;&#65438;&#65432;\&#40372;&#65424;&#65412;&#65432;&#24314;.XLS" TargetMode="External"/></Relationships>
</file>

<file path=xl/externalLinks/_rels/externalLink1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WINDOWS.000\&#65411;&#65438;&#65405;&#65400;&#65412;&#65391;&#65420;&#65439;\ZUMENN%20LHZ\&#25342;&#26360;.xls" TargetMode="External"/></Relationships>
</file>

<file path=xl/externalLinks/_rels/externalLink1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WINDOWS.000\&#65411;&#65438;&#65405;&#65400;&#65412;&#65391;&#65420;&#65439;\ZUMENN%20LHZ\&#25342;&#26360;.xls" TargetMode="External"/></Relationships>
</file>

<file path=xl/externalLinks/_rels/externalLink1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355500\&#65411;&#65438;&#65405;&#65400;&#65412;&#65391;&#65420;&#65439;\&#19979;&#23665;&#12373;&#12435;\&#29289;&#32622;\&#27604;&#36611;&#34920;&#31561;.xls" TargetMode="External"/></Relationships>
</file>

<file path=xl/externalLinks/_rels/externalLink1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&#12456;&#12463;&#12475;&#12523;&#12487;&#8722;&#12479;\&#30476;&#20303;&#26159;&#24029;55&#21495;&#26847;\Workbook2" TargetMode="External"/></Relationships>
</file>

<file path=xl/externalLinks/_rels/externalLink1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mension\d\DATA\&#12487;&#12540;&#12479;&#21463;&#28193;\KOBE\2003-104\&#27010;&#31639;&#24037;&#20107;&#36027;\&#19979;&#22320;&#21442;&#32771;\&#38651;&#28304;&#35069;&#36896;&#35373;&#32622;\&#38651;&#28304;&#35373;&#20633;&#35373;&#32622;.xls" TargetMode="External"/></Relationships>
</file>

<file path=xl/externalLinks/_rels/externalLink1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36605;&#24494;&#22793;&#26356;\&#22303;&#26408;&#24037;&#20107;&#31532;&#65299;&#22238;&#22793;&#26356;&#35373;&#35336;&#26360;.xls" TargetMode="External"/></Relationships>
</file>

<file path=xl/externalLinks/_rels/externalLink1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4341;&#32153;&#12366;&#38306;&#20418;\&#31278;&#24066;&#35036;&#20304;&#20860;&#20418;&#38263;&#12363;&#12425;&#24341;&#32153;&#12366;\&#21335;&#23665;&#36939;&#21205;&#22580;\H12&#30003;&#35531;\&#23627;&#22806;&#36939;&#21205;&#22580;&#65288;&#26893;&#26685;&#65289;.xls" TargetMode="External"/></Relationships>
</file>

<file path=xl/externalLinks/_rels/externalLink1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TEMP\&#38738;&#26862;&#39640;&#31561;&#23398;&#26657;&#31532;&#19968;&#26399;&#24037;&#20107;&#35373;&#35336;&#26360;\&#38738;&#26862;&#39640;&#31561;&#23398;&#26657;&#26657;&#33294;&#31532;&#65297;&#26399;(&#29305;&#21029;&#25945;&#23460;&#26847;&#65289;&#24403;&#21021;&#12392;&#24046;&#26367;14.6.20(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1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9994;&#12534;&#27810;&#35686;&#23519;&#32626;&#28145;&#28006;&#20132;&#30058;&#24314;&#26367;&#35373;&#35336;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8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H14\&#30476;&#21942;&#20303;&#23429;&#24037;&#20107;\&#30333;&#37504;&#21488;\&#65320;12&#12288;&#28010;&#23713;&#35686;&#23519;&#32626;&#12288;&#20489;&#24235;&#35299;&#20307;&#35373;&#35336;&#26360;&#65288;0413&#25552;&#20986;&#65289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9994;&#12534;&#27810;&#35686;&#23519;&#32626;&#28145;&#28006;&#20132;&#30058;&#24314;&#26367;&#35373;&#35336;\WINDOWS\&#65411;&#65438;&#65405;&#65400;&#65412;&#65391;&#65420;&#65439;\&#27743;&#25144;%20&#23558;&#32854;\&#24037;&#20107;&#36027;11&#24180;\&#20844;&#38283;&#25968;&#37327;&#20869;&#35379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94;&#12540;&#12488;\C\WINDOWS.000\&#65411;&#65438;&#65405;&#65400;&#65412;&#65391;&#65420;&#65439;\ZUMENN%20LHZ\&#25342;&#2636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&#65411;&#65438;&#65405;&#65400;&#65412;&#65391;&#65420;&#65439;\&#27743;&#25144;%20&#23558;&#32854;\&#24037;&#20107;&#36027;11&#24180;\&#20844;&#38283;&#25968;&#37327;&#20869;&#35379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XCEL-DT\&#24179;&#25104;&#65305;&#24180;\I0902C00%20&#29482;&#21152;&#24037;&#65406;&#65437;&#65408;&#6539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6262;&#25151;&#27231;&#35373;&#32622;\&#26262;&#25151;&#27231;&#35373;&#32622;\&#26262;&#25151;&#27231;&#35373;&#32622;\mydocument1\10&#24180;&#22823;&#35215;&#27169;\&#19979;&#21271;\&#27700;&#29987;&#32784;&#3866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&#26262;&#25151;&#27231;&#35373;&#32622;\&#26262;&#25151;&#27231;&#35373;&#32622;\&#26262;&#25151;&#27231;&#35373;&#32622;\mydocument1\10&#24180;&#22823;&#35215;&#27169;\&#19979;&#21271;\&#27700;&#29987;&#32784;&#3866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2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&#26989;&#21209;\&#65296;&#65296;&#12288;&#19968;&#24335;&#35373;&#35336;2011&#24180;\1172&#12288;&#21271;&#12398;&#38450;&#20154;&#22823;&#28234;&#22320;&#21306;&#37117;&#24066;&#20877;&#29983;&#25972;&#20633;&#23455;&#26045;&#35373;&#35336;&#26989;&#21209;&#22996;&#35351;\03&#12288;&#24037;&#20107;&#36027;&#38306;&#20418;\04&#12288;&#21454;&#34101;&#24235;&#25913;&#20462;\D&#12288;&#21454;&#34101;&#24235;&#22806;&#27083;(&#21442;&#32771;&#24037;&#20107;&#36027;&#65289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5&#24180;&#21942;&#32341;&#24037;&#20107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&#32784;&#38663;&#35036;&#24375;\&#30041;&#33804;&#38283;&#30330;&#65299;\A&#26696;\&#65426;&#65398;&#65414;&#65405;&#65438;&#65425;(&#26082;&#23384;&#36000;&#25285;&#26696;A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784;&#38663;&#35036;&#24375;\&#30041;&#33804;&#38283;&#30330;&#65299;\A&#26696;\&#65426;&#65398;&#65414;&#65405;&#65438;&#65425;(&#26082;&#23384;&#36000;&#25285;&#26696;A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&#32784;&#38663;&#35036;&#24375;\&#30041;&#33804;&#38283;&#30330;&#65299;A\A&#26696;\&#65426;&#65398;&#65414;&#65405;&#65438;&#65425;(&#26082;&#23384;&#36000;&#25285;&#26696;A)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784;&#38663;&#35036;&#24375;\&#30041;&#33804;&#38283;&#30330;&#65299;A\A&#26696;\&#65426;&#65398;&#65414;&#65405;&#65438;&#65425;(&#26082;&#23384;&#36000;&#25285;&#26696;A)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0446;&#27425;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4179;&#25104;&#65304;~1\&#20843;&#19968;&#39178;&#22679;\&#24179;&#25104;&#65304;~1\&#19979;&#36275;&#25913;&#20462;\&#38738;&#26862;&#26481;&#19979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&#19968;&#24335;&#35373;&#35336;\&#65296;&#65296;&#12288;&#19968;&#24335;&#35373;&#35336;2018&#24180;\1824&#12288;&#21313;&#21644;&#30000;&#24066;&#21335;&#23627;&#20869;&#12464;&#12521;&#12454;&#12531;&#12489;&#35299;&#20307;&#24037;&#20107;&#35373;&#35336;&#26989;&#21209;&#22996;&#35351;\03&#12288;&#24037;&#20107;&#36027;&#38306;&#20418;\Documents%20and%20Settings\&#38306;&#24029;\&#12487;&#12473;&#12463;&#12488;&#12483;&#12503;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9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179;&#25104;&#65304;~1\&#20843;&#19968;&#39178;&#22679;\&#24179;&#25104;&#65304;~1\&#19979;&#36275;&#25913;&#20462;\&#38738;&#26862;&#26481;&#19979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bt030105\&#26976;&#32654;hd&#65288;&#20849;&#26377;&#65289;\Documents%20and%20Settings\pcgo030063u\&#12487;&#12473;&#12463;&#12488;&#12483;&#12503;\&#20849;&#26377;&#12501;&#12449;&#12452;&#12523;\&#24179;&#25104;&#65304;~1\&#20843;&#19968;&#39178;&#22679;\&#24179;&#25104;&#65304;~1\&#19979;&#36275;&#25913;&#20462;\&#38738;&#26862;&#26481;&#19979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12456;&#12463;&#12475;&#12523;&#12487;&#12540;&#12479;\&#31309;&#31639;&#36039;&#26009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12456;&#12463;&#12475;&#12523;&#12487;&#12540;&#12479;\&#31309;&#31639;&#36039;&#26009;\&#30476;&#21942;&#32341;&#35506;&#20869;&#35379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54\D\&#24344;&#23455;&#32207;&#25324;&#34920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1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LGL849\share\&#26149;&#24029;&#12356;&#12429;&#12356;&#12429;\&#20061;&#24314;&#35373;&#20633;&#35373;&#35336;\&#65331;&#65327;&#65315;&#8544;&#26399;&#24037;&#20107;&#38651;&#27671;&#35336;&#30011;&#22259;\&#31309;&#31639;\&#25968;&#37327;&#35519;&#26360;&#65288;&#26368;&#32066;&#65289;XLS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nskmb1pcs02\03&#65402;&#65405;&#65412;\My%20Documents\&#31309;&#31639;&#12487;&#12540;&#12479;\&#21407;&#30010;\011009&#21407;&#30010;&#24066;&#27665;&#25991;&#21270;&#20250;&#39208;\011009&#24314;&#31689;&#20027;&#20307;&#24037;&#20107;\011009&#21407;&#30010;&#20869;&#35379;&#26360;\HOME\Project\Template\&#37326;&#27604;&#12513;&#65293;&#12459;&#12522;&#12473;&#12488;.xj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&#30476;&#32076;&#36027;&#21442;&#32771;&#20869;&#35379;08-8\WINDOWS\&#65411;&#65438;&#65405;&#65400;&#65412;&#65391;&#65420;&#65439;\&#24037;&#34276;&#25216;&#24107;\&#24037;&#34276;&#25216;&#24107;\&#20849;&#36890;&#21336;&#20385;\&#24037;&#34276;&#25216;&#24107;\&#26360;&#24335;&#38306;&#20418;\&#38738;&#26862;&#26481;&#19979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476;&#32076;&#36027;&#21442;&#32771;&#20869;&#35379;08-8\WINDOWS\&#65411;&#65438;&#65405;&#65400;&#65412;&#65391;&#65420;&#65439;\&#24037;&#34276;&#25216;&#24107;\&#24037;&#34276;&#25216;&#24107;\&#20849;&#36890;&#21336;&#20385;\&#24037;&#34276;&#25216;&#24107;\&#26360;&#24335;&#38306;&#20418;\&#38738;&#26862;&#26481;&#19979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11&#24180;&#21942;&#32341;&#35373;&#35336;\&#26408;&#36896;&#12471;&#12515;&#12467;&#12385;&#12419;&#12435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disk1\&#24179;&#25104;&#65304;~1\&#20843;&#19968;&#39178;&#22679;\&#24179;&#25104;&#65304;~1\&#19979;&#36275;&#25913;&#20462;\&#38738;&#26862;&#26481;&#19979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9994;&#12534;&#27810;&#35686;&#23519;&#32626;&#28145;&#28006;&#20132;&#30058;&#24314;&#26367;&#35373;&#35336;\&#24179;&#25104;&#65304;~1\&#20843;&#19968;&#39178;&#22679;\&#24179;&#25104;&#65304;~1\&#19979;&#36275;&#25913;&#20462;\&#38738;&#26862;&#26481;&#19979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10t\d\Date-File\(Ya)%20&#20843;&#27954;&#35373;&#35336;\&#12354;&#12362;&#20449;%20&#37329;&#27810;&#25903;&#24215;\My%20Documents\&#22823;&#22411;&#35336;&#31639;.xls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9151;&#23665;\C\&#12456;&#12463;&#12475;&#12523;&#12487;&#8722;&#12479;\&#30476;&#20303;&#26159;&#24029;55&#21495;&#26847;\Workbook2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H11&#21942;&#32341;&#35373;&#35336;\&#26408;&#36896;&#35686;&#23519;&#32626;&#32784;&#38663;&#25913;&#20462;\&#22823;&#38291;&#35686;&#23519;&#3262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&#24179;&#25104;&#65304;~1\&#20843;&#19968;&#39178;&#22679;\&#24179;&#25104;&#65304;~1\&#19979;&#36275;&#25913;&#20462;\&#38738;&#26862;&#26481;&#19979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H11&#21942;&#32341;&#35373;&#35336;\&#26408;&#36896;&#35686;&#23519;&#32626;&#32784;&#38663;&#25913;&#20462;\&#22823;&#38291;&#35686;&#23519;&#32626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YAKO\&#27178;&#27996;&#23534;\My%20Documents\EXCEL_DATA\&#65400;&#65412;&#65438;&#65395;\&#65418;&#65438;&#65431;&#32946;&#33495;\&#65418;&#65438;&#65431;&#32946;&#33495;&#20869;&#3537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9151;&#23665;\C\WINDOWS.000\&#65411;&#65438;&#65405;&#65400;&#65412;&#65391;&#65420;&#65439;\ZUMENN%20LHZ\&#25342;&#26360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12456;&#12463;&#12475;&#12523;&#12487;&#8722;&#12479;\&#30476;&#20303;&#26159;&#24029;55&#21495;&#26847;\Workbook2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t031163\g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Ryu'sBar\&#19977;&#27810;&#25913;&#20462;\&#19977;&#27810;&#31649;&#29702;&#2684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13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&#22823;&#23947;\&#23455;&#26045;&#35373;&#35336;\&#21313;&#21644;&#30000;&#24037;&#26989;&#39640;&#31561;&#23398;&#26657;&#31532;&#19968;&#20307;&#32946;&#39208;\&#20869;&#35379;&#26360;\&#35299;&#20307;&#20869;&#35379;&#26360;\Book2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t031163\g\&#22823;&#23947;\&#23455;&#26045;&#35373;&#35336;\&#21313;&#21644;&#30000;&#24037;&#26989;&#39640;&#31561;&#23398;&#26657;&#31532;&#19968;&#20307;&#32946;&#39208;\&#20869;&#35379;&#26360;\&#35299;&#20307;&#20869;&#35379;&#26360;\Book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20844;&#29992;\&#24179;&#25104;8&#24180;\&#27491;&#27941;&#24029;H8\&#23455;&#26045;&#35373;&#35336;\&#27491;&#27941;&#24029;&#23455;&#20869;309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1&#24180;&#21942;&#32341;&#35373;&#35336;\&#26408;&#36896;&#12471;&#12515;&#12467;&#12385;&#12419;&#12435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9994;&#12534;&#27810;&#35686;&#23519;&#32626;&#28145;&#28006;&#20132;&#30058;&#24314;&#26367;&#35373;&#35336;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49\H15\H14\&#21942;&#32341;\&#20843;&#30450;&#32894;\&#20869;&#35379;\&#22806;&#27083;\&#22806;&#27083;&#20869;&#35379;\&#24046;&#26367;'09\&#25913;&#31689;&#65288;&#30330;&#27880;&#29992;&#65289;&#21336;&#20385;&#31639;&#20986;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BOOK1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H14\&#21942;&#32341;\&#20843;&#30450;&#32894;\&#20869;&#35379;\&#22806;&#27083;\&#22806;&#27083;&#20869;&#35379;\&#24046;&#26367;'09\&#25913;&#31689;&#65288;&#30330;&#27880;&#29992;&#65289;&#21336;&#20385;&#31639;&#20986;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9994;&#12534;&#27810;&#35686;&#23519;&#32626;&#28145;&#28006;&#20132;&#30058;&#24314;&#26367;&#35373;&#35336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476;&#32076;&#36027;&#21442;&#32771;&#20869;&#35379;08-8\&#36947;&#36335;&#20869;&#35379;&#26360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6;&#12463;&#12475;&#12523;&#12487;&#8722;&#12479;\&#30476;&#20303;&#26159;&#24029;55&#21495;&#26847;\Workbook2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server-main\&#20849;&#26377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&#19968;&#24335;&#35373;&#35336;\&#65296;&#65296;&#12288;&#19968;&#24335;&#35373;&#35336;2018&#24180;\1824&#12288;&#21313;&#21644;&#30000;&#24066;&#21335;&#23627;&#20869;&#12464;&#12521;&#12454;&#12531;&#12489;&#35299;&#20307;&#24037;&#20107;&#35373;&#35336;&#26989;&#21209;&#22996;&#35351;\03&#12288;&#24037;&#20107;&#36027;&#38306;&#20418;\&#24179;&#25104;&#65305;~1\&#38738;&#20108;&#39178;\BOOK1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satoh@desk\&#9324;&#35373;&#35336;&#26360;&#31561;\&#40658;&#21830;&#32784;&#38663;&#25913;&#20462;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tsu904\&#9734;&#12288;&#12363;&#12392;&#12540;\Documents%20and%20Settings\yokoyama\&#12487;&#12473;&#12463;&#12488;&#12483;&#12503;\H17&#21942;&#32341;&#24037;&#20107;\&#31246;&#21209;&#35506;&#24037;&#20107;\Documents%20and%20Settings\grizzly\My%20Documents\Office.Data\Excel.data\&#24052;\0324&#12373;&#12388;&#12365;&#24188;&#31258;&#22290;&#26368;&#32066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kendo142\&#26481;&#39640;&#26657;1\Documents%20and%20Settings\yokoyama\&#12487;&#12473;&#12463;&#12488;&#12483;&#12503;\H17&#21942;&#32341;&#24037;&#20107;\&#31246;&#21209;&#35506;&#24037;&#20107;\Documents%20and%20Settings\grizzly\My%20Documents\Office.Data\Excel.data\&#24052;\0324&#12373;&#12388;&#12365;&#24188;&#31258;&#22290;&#26368;&#32066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decserver2\free\&#26989;&#21209;\&#65296;&#65296;&#12288;&#19968;&#24335;&#35373;&#35336;2010&#24180;\1060%20%20&#20843;&#25144;&#21271;&#39640;&#26657;&#21335;&#37111;&#26657;&#33294;&#31532;&#19968;&#20307;&#32946;&#39208;&#12411;&#12363;&#35299;&#20307;&#24037;&#20107;&#35373;&#35336;&#26989;&#21209;\03%20&#20869;&#35379;&#26360;\&#19977;&#25144;&#39640;&#26657;&#31532;&#19968;&#20307;&#32946;&#39208;&#35299;&#20307;&#24037;&#20107;\&#25968;&#37327;&#35519;&#26360;\&#22259;&#38754;&#12501;&#12449;&#12452;&#12523;\&#12402;&#12425;&#12384;&#12390;&#35373;&#35336;\&#21313;&#21644;&#30000;&#24066;\&#24066;&#27665;&#12398;&#23478;&#25913;&#20462;&#24037;&#20107;\070920&#32013;&#21697;&#35330;&#27491;&#20998;(&#20998;&#38626;&#30330;&#27880;&#65289;\&#32013;&#21697;&#22259;&#26360;\070930%20&#65305;&#26376;&#21336;&#20385;&#35330;&#27491;(&#20998;&#38626;&#30330;&#27880;&#65289;\&#20869;&#35379;&#26360;\070930kenntiku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14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&#21513;&#64017;\02&#32066;&#20102;&#29289;&#20214;\&#33258;&#31038;&#29289;&#20214;\&#24179;&#25104;19&#24180;\&#20116;&#25144;&#39640;&#20108;&#20307;&#32946;&#39208;&#32784;&#38663;&#35386;&#26029;\05&#35386;&#26029;&#22577;&#21578;&#26360;\&#65323;&#65323;&#65323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&#21407;&#21029;&#12509;&#12531;&#12503;&#22580;\&#35373;&#35336;&#26360;\&#20844;&#29992;\&#24179;&#25104;8&#24180;\&#27491;&#27941;&#24029;H8\&#22793;&#26356;&#35373;&#35336;\&#27491;&#27941;&#24029;&#22793;&#26356;35.5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Backup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20844;&#29992;\&#24179;&#25104;8&#24180;\&#27491;&#27941;&#24029;H8\&#23455;&#26045;&#35373;&#35336;\&#27491;&#27941;&#24029;&#23455;&#20869;3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Ｈ12　みどりヶ丘団地集会所建築工事 のバックアップ"/>
      <sheetName val="#REF"/>
      <sheetName val="設計書表紙"/>
      <sheetName val="設計書 (住宅課経費)"/>
      <sheetName val="設計書"/>
      <sheetName val="代価表紙"/>
      <sheetName val="見積代価表"/>
      <sheetName val="表紙"/>
      <sheetName val="直接仮設集計表"/>
      <sheetName val="土工事集計表"/>
      <sheetName val="鉄筋、型枠、生コン総括表"/>
      <sheetName val="鉄筋、型枠、生コン集計表"/>
      <sheetName val="防水工事集計表 "/>
      <sheetName val="石、タイル工事集計表"/>
      <sheetName val="木工事集計表 "/>
      <sheetName val="屋根工事集計表 "/>
      <sheetName val="金属工事集計表"/>
      <sheetName val="左官工事集計表"/>
      <sheetName val="木製建具工事集計表"/>
      <sheetName val="金属製建具工事集計表"/>
      <sheetName val="ガラス工事集計表"/>
      <sheetName val="塗装工事集計表"/>
      <sheetName val="外装工事集計表"/>
      <sheetName val="内装集計表"/>
      <sheetName val="各室内装数量調書"/>
      <sheetName val="雑工事集計表"/>
      <sheetName val="外構工事集計表"/>
      <sheetName val="総括表"/>
    </sheetNames>
    <sheetDataSet>
      <sheetData sheetId="0" refreshError="1"/>
      <sheetData sheetId="1" refreshError="1">
        <row r="1">
          <cell r="A1" t="str">
            <v>No.</v>
          </cell>
          <cell r="B1" t="str">
            <v>名　称</v>
          </cell>
          <cell r="C1" t="str">
            <v>摘　要</v>
          </cell>
          <cell r="E1" t="str">
            <v>単位</v>
          </cell>
          <cell r="F1" t="str">
            <v>数　量</v>
          </cell>
          <cell r="G1" t="str">
            <v>単　価</v>
          </cell>
          <cell r="H1" t="str">
            <v>金　額</v>
          </cell>
          <cell r="I1" t="str">
            <v>　　　　　　記　事</v>
          </cell>
        </row>
        <row r="2">
          <cell r="B2" t="str">
            <v>総括表</v>
          </cell>
        </row>
        <row r="642">
          <cell r="B642" t="str">
            <v>〃</v>
          </cell>
          <cell r="C642" t="str">
            <v xml:space="preserve"> 1P15Ax4+時差消灯スイッチ</v>
          </cell>
          <cell r="D642" t="str">
            <v>〃</v>
          </cell>
          <cell r="E642" t="str">
            <v>〃</v>
          </cell>
          <cell r="F642">
            <v>1</v>
          </cell>
          <cell r="G642">
            <v>4660</v>
          </cell>
          <cell r="H642">
            <v>4660</v>
          </cell>
          <cell r="I642" t="str">
            <v>〃</v>
          </cell>
        </row>
        <row r="643">
          <cell r="H643">
            <v>0</v>
          </cell>
        </row>
        <row r="644">
          <cell r="H644">
            <v>0</v>
          </cell>
        </row>
        <row r="645">
          <cell r="H645">
            <v>0</v>
          </cell>
        </row>
        <row r="646">
          <cell r="B646" t="str">
            <v>照明器具</v>
          </cell>
          <cell r="C646" t="str">
            <v xml:space="preserve"> A21</v>
          </cell>
          <cell r="D646" t="str">
            <v>台</v>
          </cell>
          <cell r="E646" t="str">
            <v>台</v>
          </cell>
          <cell r="F646">
            <v>1</v>
          </cell>
          <cell r="G646">
            <v>4000</v>
          </cell>
          <cell r="H646">
            <v>4000</v>
          </cell>
          <cell r="I646" t="str">
            <v>複合−１</v>
          </cell>
          <cell r="J646">
            <v>4000</v>
          </cell>
          <cell r="K646">
            <v>4000</v>
          </cell>
          <cell r="L646">
            <v>4000</v>
          </cell>
        </row>
        <row r="647">
          <cell r="B647" t="str">
            <v>〃</v>
          </cell>
          <cell r="C647" t="str">
            <v xml:space="preserve"> A22</v>
          </cell>
          <cell r="D647" t="str">
            <v>〃</v>
          </cell>
          <cell r="E647" t="str">
            <v>〃</v>
          </cell>
          <cell r="F647">
            <v>2</v>
          </cell>
          <cell r="G647">
            <v>6000</v>
          </cell>
          <cell r="H647">
            <v>12000</v>
          </cell>
          <cell r="I647" t="str">
            <v>〃</v>
          </cell>
          <cell r="J647">
            <v>12000</v>
          </cell>
          <cell r="K647">
            <v>12000</v>
          </cell>
          <cell r="L647">
            <v>12000</v>
          </cell>
        </row>
        <row r="648">
          <cell r="B648" t="str">
            <v>〃</v>
          </cell>
          <cell r="C648" t="str">
            <v xml:space="preserve"> A321</v>
          </cell>
          <cell r="D648" t="str">
            <v>〃</v>
          </cell>
          <cell r="E648" t="str">
            <v>〃</v>
          </cell>
          <cell r="F648">
            <v>1</v>
          </cell>
          <cell r="G648">
            <v>8440</v>
          </cell>
          <cell r="H648">
            <v>8440</v>
          </cell>
          <cell r="I648" t="str">
            <v>〃</v>
          </cell>
          <cell r="J648">
            <v>8440</v>
          </cell>
          <cell r="K648">
            <v>8440</v>
          </cell>
          <cell r="L648">
            <v>8440</v>
          </cell>
        </row>
        <row r="649">
          <cell r="B649" t="str">
            <v>〃</v>
          </cell>
          <cell r="C649" t="str">
            <v xml:space="preserve"> A322</v>
          </cell>
          <cell r="D649" t="str">
            <v>〃</v>
          </cell>
          <cell r="E649" t="str">
            <v>〃</v>
          </cell>
          <cell r="F649">
            <v>4</v>
          </cell>
          <cell r="G649">
            <v>13100</v>
          </cell>
          <cell r="H649">
            <v>52400</v>
          </cell>
          <cell r="I649" t="str">
            <v>〃</v>
          </cell>
          <cell r="J649">
            <v>52400</v>
          </cell>
          <cell r="K649">
            <v>52400</v>
          </cell>
          <cell r="L649">
            <v>52400</v>
          </cell>
        </row>
        <row r="650">
          <cell r="B650" t="str">
            <v>〃</v>
          </cell>
          <cell r="C650" t="str">
            <v xml:space="preserve"> B324</v>
          </cell>
          <cell r="D650" t="str">
            <v>〃</v>
          </cell>
          <cell r="E650" t="str">
            <v>〃</v>
          </cell>
          <cell r="F650">
            <v>10</v>
          </cell>
          <cell r="G650">
            <v>31900</v>
          </cell>
          <cell r="H650">
            <v>319000</v>
          </cell>
          <cell r="I650" t="str">
            <v>〃</v>
          </cell>
          <cell r="J650">
            <v>319000</v>
          </cell>
          <cell r="K650">
            <v>319000</v>
          </cell>
          <cell r="L650">
            <v>319000</v>
          </cell>
        </row>
        <row r="651">
          <cell r="B651" t="str">
            <v>〃</v>
          </cell>
          <cell r="C651" t="str">
            <v xml:space="preserve"> C321</v>
          </cell>
          <cell r="D651" t="str">
            <v>〃</v>
          </cell>
          <cell r="E651" t="str">
            <v>〃</v>
          </cell>
          <cell r="F651">
            <v>6</v>
          </cell>
          <cell r="G651">
            <v>15700</v>
          </cell>
          <cell r="H651">
            <v>94200</v>
          </cell>
          <cell r="I651" t="str">
            <v>〃</v>
          </cell>
          <cell r="J651">
            <v>94200</v>
          </cell>
          <cell r="K651">
            <v>94200</v>
          </cell>
          <cell r="L651">
            <v>94200</v>
          </cell>
        </row>
        <row r="652">
          <cell r="B652" t="str">
            <v>〃</v>
          </cell>
          <cell r="C652" t="str">
            <v xml:space="preserve"> D321</v>
          </cell>
          <cell r="D652" t="str">
            <v>〃</v>
          </cell>
          <cell r="E652" t="str">
            <v>〃</v>
          </cell>
          <cell r="F652">
            <v>1</v>
          </cell>
          <cell r="G652">
            <v>30000</v>
          </cell>
          <cell r="H652">
            <v>30000</v>
          </cell>
          <cell r="I652" t="str">
            <v>〃</v>
          </cell>
          <cell r="J652">
            <v>30000</v>
          </cell>
          <cell r="K652">
            <v>30000</v>
          </cell>
          <cell r="L652">
            <v>30000</v>
          </cell>
        </row>
        <row r="653">
          <cell r="B653" t="str">
            <v>〃</v>
          </cell>
          <cell r="C653" t="str">
            <v xml:space="preserve"> E181</v>
          </cell>
          <cell r="D653" t="str">
            <v>〃</v>
          </cell>
          <cell r="E653" t="str">
            <v>〃</v>
          </cell>
          <cell r="F653">
            <v>1</v>
          </cell>
          <cell r="G653">
            <v>8380</v>
          </cell>
          <cell r="H653">
            <v>8380</v>
          </cell>
          <cell r="I653" t="str">
            <v>〃</v>
          </cell>
          <cell r="J653">
            <v>8380</v>
          </cell>
          <cell r="K653">
            <v>8380</v>
          </cell>
          <cell r="L653">
            <v>8380</v>
          </cell>
        </row>
        <row r="654">
          <cell r="B654" t="str">
            <v>〃</v>
          </cell>
          <cell r="C654" t="str">
            <v xml:space="preserve"> E271</v>
          </cell>
          <cell r="D654" t="str">
            <v>〃</v>
          </cell>
          <cell r="E654" t="str">
            <v>〃</v>
          </cell>
          <cell r="F654">
            <v>2</v>
          </cell>
          <cell r="G654">
            <v>8740</v>
          </cell>
          <cell r="H654">
            <v>17480</v>
          </cell>
          <cell r="I654" t="str">
            <v>〃</v>
          </cell>
          <cell r="J654">
            <v>17480</v>
          </cell>
          <cell r="K654">
            <v>17480</v>
          </cell>
          <cell r="L654">
            <v>17480</v>
          </cell>
        </row>
        <row r="655">
          <cell r="B655" t="str">
            <v>〃</v>
          </cell>
          <cell r="C655" t="str">
            <v xml:space="preserve"> F21</v>
          </cell>
          <cell r="D655" t="str">
            <v>〃</v>
          </cell>
          <cell r="E655" t="str">
            <v>〃</v>
          </cell>
          <cell r="F655">
            <v>2</v>
          </cell>
          <cell r="G655">
            <v>6720</v>
          </cell>
          <cell r="H655">
            <v>13440</v>
          </cell>
          <cell r="I655" t="str">
            <v>〃</v>
          </cell>
          <cell r="J655">
            <v>13440</v>
          </cell>
          <cell r="K655">
            <v>13440</v>
          </cell>
          <cell r="L655">
            <v>13440</v>
          </cell>
        </row>
        <row r="656">
          <cell r="B656" t="str">
            <v>〃</v>
          </cell>
          <cell r="C656" t="str">
            <v xml:space="preserve"> G131</v>
          </cell>
          <cell r="D656" t="str">
            <v>〃</v>
          </cell>
          <cell r="E656" t="str">
            <v>〃</v>
          </cell>
          <cell r="F656">
            <v>3</v>
          </cell>
          <cell r="G656">
            <v>12000</v>
          </cell>
          <cell r="H656">
            <v>36000</v>
          </cell>
          <cell r="I656" t="str">
            <v>〃</v>
          </cell>
          <cell r="J656">
            <v>36000</v>
          </cell>
          <cell r="K656">
            <v>36000</v>
          </cell>
          <cell r="L656">
            <v>36000</v>
          </cell>
        </row>
        <row r="657">
          <cell r="B657" t="str">
            <v>誘導標識板</v>
          </cell>
          <cell r="C657" t="str">
            <v xml:space="preserve"> I</v>
          </cell>
          <cell r="D657" t="str">
            <v>枚</v>
          </cell>
          <cell r="E657" t="str">
            <v>枚</v>
          </cell>
          <cell r="F657">
            <v>2</v>
          </cell>
          <cell r="G657">
            <v>2280</v>
          </cell>
          <cell r="H657">
            <v>4560</v>
          </cell>
          <cell r="I657" t="str">
            <v>〃</v>
          </cell>
        </row>
        <row r="658">
          <cell r="H658">
            <v>0</v>
          </cell>
        </row>
        <row r="659">
          <cell r="B659" t="str">
            <v>カバープレート</v>
          </cell>
          <cell r="C659" t="str">
            <v xml:space="preserve"> 角</v>
          </cell>
          <cell r="D659" t="str">
            <v>枚</v>
          </cell>
          <cell r="E659" t="str">
            <v>枚</v>
          </cell>
          <cell r="F659">
            <v>1</v>
          </cell>
          <cell r="G659">
            <v>450</v>
          </cell>
          <cell r="H659">
            <v>450</v>
          </cell>
          <cell r="I659" t="str">
            <v>複合−１</v>
          </cell>
        </row>
        <row r="660">
          <cell r="H660">
            <v>0</v>
          </cell>
        </row>
        <row r="661">
          <cell r="H661">
            <v>0</v>
          </cell>
        </row>
        <row r="662">
          <cell r="H662">
            <v>0</v>
          </cell>
        </row>
        <row r="663">
          <cell r="H663">
            <v>0</v>
          </cell>
        </row>
        <row r="664">
          <cell r="H664">
            <v>0</v>
          </cell>
        </row>
        <row r="665">
          <cell r="H665">
            <v>0</v>
          </cell>
        </row>
        <row r="666">
          <cell r="H666">
            <v>0</v>
          </cell>
        </row>
        <row r="667">
          <cell r="H667">
            <v>0</v>
          </cell>
        </row>
        <row r="668">
          <cell r="B668" t="str">
            <v>合計</v>
          </cell>
          <cell r="C668">
            <v>712040</v>
          </cell>
          <cell r="D668">
            <v>595340</v>
          </cell>
          <cell r="E668">
            <v>712040</v>
          </cell>
          <cell r="F668">
            <v>595340</v>
          </cell>
          <cell r="G668">
            <v>712040</v>
          </cell>
          <cell r="H668">
            <v>712040</v>
          </cell>
          <cell r="I668">
            <v>595340</v>
          </cell>
          <cell r="J668">
            <v>595340</v>
          </cell>
          <cell r="K668">
            <v>595340</v>
          </cell>
          <cell r="L668">
            <v>595340</v>
          </cell>
        </row>
        <row r="669">
          <cell r="A669">
            <v>3</v>
          </cell>
          <cell r="B669" t="str">
            <v>弱電設備</v>
          </cell>
          <cell r="C669">
            <v>0</v>
          </cell>
          <cell r="D669">
            <v>0</v>
          </cell>
          <cell r="E669">
            <v>0</v>
          </cell>
          <cell r="F669">
            <v>0</v>
          </cell>
          <cell r="G669">
            <v>0</v>
          </cell>
          <cell r="H669">
            <v>0</v>
          </cell>
        </row>
        <row r="670">
          <cell r="H670">
            <v>0</v>
          </cell>
        </row>
        <row r="671">
          <cell r="B671" t="str">
            <v>電線管（隠蔽）</v>
          </cell>
          <cell r="C671" t="str">
            <v xml:space="preserve"> PF16</v>
          </cell>
          <cell r="D671" t="str">
            <v>ｍ</v>
          </cell>
          <cell r="E671" t="str">
            <v>ｍ</v>
          </cell>
          <cell r="F671">
            <v>17</v>
          </cell>
          <cell r="G671">
            <v>590</v>
          </cell>
          <cell r="H671">
            <v>10030</v>
          </cell>
          <cell r="I671" t="str">
            <v>市場 P-22</v>
          </cell>
        </row>
        <row r="672">
          <cell r="H672">
            <v>0</v>
          </cell>
        </row>
        <row r="673">
          <cell r="B673" t="str">
            <v>アウトレットボックス</v>
          </cell>
          <cell r="C673" t="str">
            <v xml:space="preserve"> O.B102ﾟ-44</v>
          </cell>
          <cell r="D673" t="str">
            <v>個</v>
          </cell>
          <cell r="E673" t="str">
            <v>個</v>
          </cell>
          <cell r="F673">
            <v>5</v>
          </cell>
          <cell r="G673">
            <v>1770</v>
          </cell>
          <cell r="H673">
            <v>8850</v>
          </cell>
          <cell r="I673" t="str">
            <v>市場 P-30</v>
          </cell>
        </row>
        <row r="674">
          <cell r="B674" t="str">
            <v>プルボックス</v>
          </cell>
          <cell r="C674" t="str">
            <v xml:space="preserve"> P.B150ﾟx100(SUS,WP)</v>
          </cell>
          <cell r="D674" t="str">
            <v>〃</v>
          </cell>
          <cell r="E674" t="str">
            <v>〃</v>
          </cell>
          <cell r="F674">
            <v>1</v>
          </cell>
          <cell r="G674">
            <v>7560</v>
          </cell>
          <cell r="H674">
            <v>7560</v>
          </cell>
          <cell r="I674" t="str">
            <v>複合−１</v>
          </cell>
        </row>
        <row r="675">
          <cell r="H675">
            <v>0</v>
          </cell>
        </row>
        <row r="676">
          <cell r="B676" t="str">
            <v>ケーブル（管内）</v>
          </cell>
          <cell r="C676" t="str">
            <v xml:space="preserve"> S-5C-FB</v>
          </cell>
          <cell r="D676" t="str">
            <v>ｍ</v>
          </cell>
          <cell r="E676" t="str">
            <v>ｍ</v>
          </cell>
          <cell r="F676">
            <v>5</v>
          </cell>
          <cell r="G676">
            <v>450</v>
          </cell>
          <cell r="H676">
            <v>2250</v>
          </cell>
          <cell r="I676" t="str">
            <v>P-410</v>
          </cell>
        </row>
        <row r="677">
          <cell r="B677" t="str">
            <v>〃</v>
          </cell>
          <cell r="C677" t="str">
            <v xml:space="preserve"> AE 0.9-2C</v>
          </cell>
          <cell r="D677" t="str">
            <v>〃</v>
          </cell>
          <cell r="E677" t="str">
            <v>〃</v>
          </cell>
          <cell r="F677">
            <v>1</v>
          </cell>
          <cell r="G677">
            <v>190</v>
          </cell>
          <cell r="H677">
            <v>190</v>
          </cell>
          <cell r="I677" t="str">
            <v>P-478</v>
          </cell>
        </row>
        <row r="678">
          <cell r="B678" t="str">
            <v>ケーブル（隠蔽）</v>
          </cell>
          <cell r="C678" t="str">
            <v xml:space="preserve"> S-5C-FB</v>
          </cell>
          <cell r="D678" t="str">
            <v>〃</v>
          </cell>
          <cell r="E678" t="str">
            <v>〃</v>
          </cell>
          <cell r="F678">
            <v>4</v>
          </cell>
          <cell r="G678">
            <v>430</v>
          </cell>
          <cell r="H678">
            <v>1720</v>
          </cell>
          <cell r="I678" t="str">
            <v>複合−２</v>
          </cell>
        </row>
        <row r="679">
          <cell r="H679">
            <v>0</v>
          </cell>
        </row>
        <row r="680">
          <cell r="B680" t="str">
            <v>直列ユニット</v>
          </cell>
          <cell r="C680" t="str">
            <v xml:space="preserve"> 端末</v>
          </cell>
          <cell r="D680" t="str">
            <v>組</v>
          </cell>
          <cell r="E680" t="str">
            <v>組</v>
          </cell>
          <cell r="F680">
            <v>1</v>
          </cell>
          <cell r="G680">
            <v>4520</v>
          </cell>
          <cell r="H680">
            <v>4520</v>
          </cell>
          <cell r="I680" t="str">
            <v>複合−３</v>
          </cell>
        </row>
        <row r="681">
          <cell r="B681" t="str">
            <v>ガス漏れ検知器</v>
          </cell>
          <cell r="C681" t="str">
            <v xml:space="preserve"> LPG 100V</v>
          </cell>
          <cell r="D681" t="str">
            <v>個</v>
          </cell>
          <cell r="E681" t="str">
            <v>個</v>
          </cell>
          <cell r="F681">
            <v>1</v>
          </cell>
          <cell r="G681">
            <v>6700</v>
          </cell>
          <cell r="H681">
            <v>6700</v>
          </cell>
          <cell r="I681" t="str">
            <v>〃</v>
          </cell>
        </row>
        <row r="682">
          <cell r="H682">
            <v>0</v>
          </cell>
        </row>
        <row r="683">
          <cell r="B683" t="str">
            <v>ノズルプレート</v>
          </cell>
          <cell r="C683" t="str">
            <v xml:space="preserve"> 角</v>
          </cell>
          <cell r="D683" t="str">
            <v>枚</v>
          </cell>
          <cell r="E683" t="str">
            <v>枚</v>
          </cell>
          <cell r="F683">
            <v>1</v>
          </cell>
          <cell r="G683">
            <v>450</v>
          </cell>
          <cell r="H683">
            <v>450</v>
          </cell>
          <cell r="I683" t="str">
            <v>複合−１</v>
          </cell>
        </row>
        <row r="684">
          <cell r="B684" t="str">
            <v>防雨入線カバー</v>
          </cell>
          <cell r="C684" t="str">
            <v>個</v>
          </cell>
          <cell r="D684">
            <v>1</v>
          </cell>
          <cell r="E684" t="str">
            <v>個</v>
          </cell>
          <cell r="F684">
            <v>1</v>
          </cell>
          <cell r="G684">
            <v>700</v>
          </cell>
          <cell r="H684">
            <v>700</v>
          </cell>
          <cell r="I684" t="str">
            <v>〃</v>
          </cell>
        </row>
        <row r="685">
          <cell r="H685">
            <v>0</v>
          </cell>
        </row>
        <row r="686">
          <cell r="H686">
            <v>0</v>
          </cell>
        </row>
        <row r="687">
          <cell r="H687">
            <v>0</v>
          </cell>
        </row>
        <row r="688">
          <cell r="H688">
            <v>0</v>
          </cell>
        </row>
        <row r="689">
          <cell r="H689">
            <v>0</v>
          </cell>
        </row>
        <row r="690">
          <cell r="H690">
            <v>0</v>
          </cell>
        </row>
        <row r="691">
          <cell r="B691" t="str">
            <v>合計</v>
          </cell>
          <cell r="C691">
            <v>42970</v>
          </cell>
          <cell r="D691">
            <v>0</v>
          </cell>
          <cell r="E691">
            <v>42970</v>
          </cell>
          <cell r="F691">
            <v>0</v>
          </cell>
          <cell r="G691">
            <v>42970</v>
          </cell>
          <cell r="H691">
            <v>42970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</row>
        <row r="692">
          <cell r="A692">
            <v>4</v>
          </cell>
          <cell r="B692" t="str">
            <v>構内外線設備</v>
          </cell>
          <cell r="C692">
            <v>0</v>
          </cell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</row>
        <row r="693">
          <cell r="H693">
            <v>0</v>
          </cell>
        </row>
        <row r="694">
          <cell r="B694" t="str">
            <v>電線管（地中）</v>
          </cell>
          <cell r="C694" t="str">
            <v xml:space="preserve"> FEP30</v>
          </cell>
          <cell r="D694" t="str">
            <v>ｍ</v>
          </cell>
          <cell r="E694" t="str">
            <v>ｍ</v>
          </cell>
          <cell r="F694">
            <v>33</v>
          </cell>
          <cell r="G694">
            <v>740</v>
          </cell>
          <cell r="H694">
            <v>24420</v>
          </cell>
          <cell r="I694" t="str">
            <v>P-412</v>
          </cell>
        </row>
        <row r="695">
          <cell r="B695" t="str">
            <v>〃</v>
          </cell>
          <cell r="C695" t="str">
            <v xml:space="preserve"> FEP40</v>
          </cell>
          <cell r="D695" t="str">
            <v>〃</v>
          </cell>
          <cell r="E695" t="str">
            <v>〃</v>
          </cell>
          <cell r="F695">
            <v>8</v>
          </cell>
          <cell r="G695">
            <v>850</v>
          </cell>
          <cell r="H695">
            <v>6800</v>
          </cell>
          <cell r="I695" t="str">
            <v>〃</v>
          </cell>
        </row>
        <row r="696">
          <cell r="H696">
            <v>0</v>
          </cell>
        </row>
        <row r="697">
          <cell r="B697" t="str">
            <v>電線管（管内）</v>
          </cell>
          <cell r="C697" t="str">
            <v xml:space="preserve"> IV 2.0 x1</v>
          </cell>
          <cell r="D697" t="str">
            <v>ｍ</v>
          </cell>
          <cell r="E697" t="str">
            <v>ｍ</v>
          </cell>
          <cell r="F697">
            <v>8</v>
          </cell>
          <cell r="G697">
            <v>190</v>
          </cell>
          <cell r="H697">
            <v>1520</v>
          </cell>
          <cell r="I697" t="str">
            <v>P-387</v>
          </cell>
        </row>
        <row r="698">
          <cell r="B698" t="str">
            <v>ケーブル（管内）</v>
          </cell>
          <cell r="C698" t="str">
            <v xml:space="preserve"> CV 3.5ﾟ-2C</v>
          </cell>
          <cell r="D698" t="str">
            <v>〃</v>
          </cell>
          <cell r="E698" t="str">
            <v>〃</v>
          </cell>
          <cell r="F698">
            <v>18</v>
          </cell>
          <cell r="G698">
            <v>370</v>
          </cell>
          <cell r="H698">
            <v>6660</v>
          </cell>
          <cell r="I698" t="str">
            <v>P-390</v>
          </cell>
        </row>
        <row r="699">
          <cell r="B699" t="str">
            <v>〃</v>
          </cell>
          <cell r="C699" t="str">
            <v xml:space="preserve"> CV 22ﾟ-3C</v>
          </cell>
          <cell r="D699" t="str">
            <v>〃</v>
          </cell>
          <cell r="E699" t="str">
            <v>〃</v>
          </cell>
          <cell r="F699">
            <v>8</v>
          </cell>
          <cell r="G699">
            <v>1250</v>
          </cell>
          <cell r="H699">
            <v>10000</v>
          </cell>
          <cell r="I699" t="str">
            <v>〃</v>
          </cell>
        </row>
        <row r="700">
          <cell r="B700" t="str">
            <v>〃</v>
          </cell>
          <cell r="C700" t="str">
            <v xml:space="preserve"> SV 22ﾟ-3C</v>
          </cell>
          <cell r="D700" t="str">
            <v>〃</v>
          </cell>
          <cell r="E700" t="str">
            <v>〃</v>
          </cell>
          <cell r="F700">
            <v>5</v>
          </cell>
          <cell r="G700">
            <v>1100</v>
          </cell>
          <cell r="H700">
            <v>5500</v>
          </cell>
          <cell r="I700" t="str">
            <v>P-459</v>
          </cell>
        </row>
        <row r="701">
          <cell r="B701" t="str">
            <v>〃</v>
          </cell>
          <cell r="C701" t="str">
            <v xml:space="preserve"> S-5C-FB</v>
          </cell>
          <cell r="D701" t="str">
            <v>〃</v>
          </cell>
          <cell r="E701" t="str">
            <v>〃</v>
          </cell>
          <cell r="F701">
            <v>8</v>
          </cell>
          <cell r="G701">
            <v>450</v>
          </cell>
          <cell r="H701">
            <v>3600</v>
          </cell>
          <cell r="I701" t="str">
            <v>P-410</v>
          </cell>
        </row>
        <row r="702">
          <cell r="B702" t="str">
            <v>〃</v>
          </cell>
          <cell r="C702" t="str">
            <v xml:space="preserve"> S-7C-HFL-SS</v>
          </cell>
          <cell r="D702" t="str">
            <v>〃</v>
          </cell>
          <cell r="E702" t="str">
            <v>〃</v>
          </cell>
          <cell r="F702">
            <v>5</v>
          </cell>
          <cell r="G702">
            <v>720</v>
          </cell>
          <cell r="H702">
            <v>3600</v>
          </cell>
          <cell r="I702" t="str">
            <v>複合−２</v>
          </cell>
        </row>
        <row r="703">
          <cell r="B703" t="str">
            <v>ケーブル（架空）</v>
          </cell>
          <cell r="C703" t="str">
            <v xml:space="preserve"> S-7C-HFL-SS</v>
          </cell>
          <cell r="D703" t="str">
            <v>〃</v>
          </cell>
          <cell r="E703" t="str">
            <v>〃</v>
          </cell>
          <cell r="F703">
            <v>23</v>
          </cell>
          <cell r="G703">
            <v>580</v>
          </cell>
          <cell r="H703">
            <v>13340</v>
          </cell>
          <cell r="I703" t="str">
            <v>〃</v>
          </cell>
        </row>
        <row r="704">
          <cell r="H704">
            <v>0</v>
          </cell>
        </row>
        <row r="705">
          <cell r="B705" t="str">
            <v>引込柱</v>
          </cell>
          <cell r="C705" t="str">
            <v xml:space="preserve"> 7.4m</v>
          </cell>
          <cell r="D705" t="str">
            <v>本</v>
          </cell>
          <cell r="E705" t="str">
            <v>本</v>
          </cell>
          <cell r="F705">
            <v>1</v>
          </cell>
          <cell r="G705">
            <v>125000</v>
          </cell>
          <cell r="H705">
            <v>125000</v>
          </cell>
          <cell r="I705" t="str">
            <v>複合−１</v>
          </cell>
        </row>
        <row r="706">
          <cell r="B706" t="str">
            <v>同上基礎</v>
          </cell>
          <cell r="C706" t="str">
            <v xml:space="preserve"> 600x600x1300</v>
          </cell>
          <cell r="D706" t="str">
            <v>基</v>
          </cell>
          <cell r="E706" t="str">
            <v>基</v>
          </cell>
          <cell r="F706">
            <v>1</v>
          </cell>
          <cell r="G706">
            <v>23000</v>
          </cell>
          <cell r="H706">
            <v>23000</v>
          </cell>
          <cell r="I706" t="str">
            <v>複合−４</v>
          </cell>
        </row>
        <row r="707">
          <cell r="B707" t="str">
            <v>引込柱盤</v>
          </cell>
          <cell r="C707" t="str">
            <v xml:space="preserve"> L-0</v>
          </cell>
          <cell r="D707" t="str">
            <v>面</v>
          </cell>
          <cell r="E707" t="str">
            <v>面</v>
          </cell>
          <cell r="F707">
            <v>1</v>
          </cell>
          <cell r="G707">
            <v>44100</v>
          </cell>
          <cell r="H707">
            <v>44100</v>
          </cell>
          <cell r="I707" t="str">
            <v>複合−３</v>
          </cell>
        </row>
        <row r="708">
          <cell r="H708">
            <v>0</v>
          </cell>
        </row>
        <row r="709">
          <cell r="B709" t="str">
            <v>外灯</v>
          </cell>
          <cell r="C709" t="str">
            <v xml:space="preserve"> H401</v>
          </cell>
          <cell r="D709" t="str">
            <v>台</v>
          </cell>
          <cell r="E709" t="str">
            <v>台</v>
          </cell>
          <cell r="F709">
            <v>1</v>
          </cell>
          <cell r="G709">
            <v>74700</v>
          </cell>
          <cell r="H709">
            <v>74700</v>
          </cell>
          <cell r="I709" t="str">
            <v>複合−１</v>
          </cell>
          <cell r="J709">
            <v>74700</v>
          </cell>
          <cell r="K709">
            <v>74700</v>
          </cell>
          <cell r="L709">
            <v>74700</v>
          </cell>
        </row>
        <row r="710">
          <cell r="B710" t="str">
            <v>外灯ポール</v>
          </cell>
          <cell r="C710" t="str">
            <v xml:space="preserve"> GL+4.5m</v>
          </cell>
          <cell r="D710" t="str">
            <v>本</v>
          </cell>
          <cell r="E710" t="str">
            <v>本</v>
          </cell>
          <cell r="F710">
            <v>1</v>
          </cell>
          <cell r="G710">
            <v>55800</v>
          </cell>
          <cell r="H710">
            <v>55800</v>
          </cell>
          <cell r="I710" t="str">
            <v>〃</v>
          </cell>
          <cell r="J710">
            <v>55800</v>
          </cell>
          <cell r="K710">
            <v>55800</v>
          </cell>
          <cell r="L710">
            <v>55800</v>
          </cell>
        </row>
        <row r="711">
          <cell r="B711" t="str">
            <v>同上基礎</v>
          </cell>
          <cell r="C711" t="str">
            <v xml:space="preserve"> 600x600x1300</v>
          </cell>
          <cell r="D711" t="str">
            <v>基</v>
          </cell>
          <cell r="E711" t="str">
            <v>基</v>
          </cell>
          <cell r="F711">
            <v>1</v>
          </cell>
          <cell r="G711">
            <v>23000</v>
          </cell>
          <cell r="H711">
            <v>23000</v>
          </cell>
          <cell r="I711" t="str">
            <v>複合−４</v>
          </cell>
        </row>
        <row r="712">
          <cell r="H712">
            <v>0</v>
          </cell>
        </row>
        <row r="713">
          <cell r="H713">
            <v>0</v>
          </cell>
        </row>
        <row r="714">
          <cell r="H714">
            <v>0</v>
          </cell>
        </row>
        <row r="715">
          <cell r="B715" t="str">
            <v>鋼管柱</v>
          </cell>
          <cell r="C715" t="str">
            <v xml:space="preserve"> 8m</v>
          </cell>
          <cell r="D715" t="str">
            <v>本</v>
          </cell>
          <cell r="E715" t="str">
            <v>本</v>
          </cell>
          <cell r="F715">
            <v>1</v>
          </cell>
          <cell r="G715">
            <v>68400</v>
          </cell>
          <cell r="H715">
            <v>68400</v>
          </cell>
          <cell r="I715" t="str">
            <v>複合−１</v>
          </cell>
        </row>
        <row r="716">
          <cell r="B716" t="str">
            <v>支線</v>
          </cell>
          <cell r="C716" t="str">
            <v xml:space="preserve"> 14ﾟ</v>
          </cell>
          <cell r="D716" t="str">
            <v>組</v>
          </cell>
          <cell r="E716" t="str">
            <v>組</v>
          </cell>
          <cell r="F716">
            <v>1</v>
          </cell>
          <cell r="G716">
            <v>18700</v>
          </cell>
          <cell r="H716">
            <v>18700</v>
          </cell>
          <cell r="I716" t="str">
            <v>複合−５</v>
          </cell>
        </row>
        <row r="717">
          <cell r="B717" t="str">
            <v>４分配器</v>
          </cell>
          <cell r="C717" t="str">
            <v xml:space="preserve"> 防水型</v>
          </cell>
          <cell r="D717" t="str">
            <v>個</v>
          </cell>
          <cell r="E717" t="str">
            <v>個</v>
          </cell>
          <cell r="F717">
            <v>1</v>
          </cell>
          <cell r="G717">
            <v>13200</v>
          </cell>
          <cell r="H717">
            <v>13200</v>
          </cell>
          <cell r="I717" t="str">
            <v>複合−３</v>
          </cell>
        </row>
        <row r="718">
          <cell r="B718" t="str">
            <v>２分配器</v>
          </cell>
          <cell r="C718" t="str">
            <v xml:space="preserve"> 撤去</v>
          </cell>
          <cell r="D718" t="str">
            <v>〃</v>
          </cell>
          <cell r="E718" t="str">
            <v>〃</v>
          </cell>
          <cell r="F718">
            <v>1</v>
          </cell>
          <cell r="G718">
            <v>1750</v>
          </cell>
          <cell r="H718">
            <v>1750</v>
          </cell>
          <cell r="I718" t="str">
            <v>〃</v>
          </cell>
        </row>
        <row r="719">
          <cell r="B719" t="str">
            <v>保安器</v>
          </cell>
          <cell r="C719" t="str">
            <v>　ＴＶ用</v>
          </cell>
          <cell r="D719" t="str">
            <v>〃</v>
          </cell>
          <cell r="E719" t="str">
            <v>〃</v>
          </cell>
          <cell r="F719">
            <v>1</v>
          </cell>
          <cell r="G719">
            <v>6270</v>
          </cell>
          <cell r="H719">
            <v>6270</v>
          </cell>
          <cell r="I719" t="str">
            <v>〃</v>
          </cell>
        </row>
        <row r="720">
          <cell r="B720" t="str">
            <v>接地工事</v>
          </cell>
          <cell r="C720" t="str">
            <v xml:space="preserve"> ED</v>
          </cell>
          <cell r="D720" t="str">
            <v>箇所</v>
          </cell>
          <cell r="E720" t="str">
            <v>箇所</v>
          </cell>
          <cell r="F720">
            <v>4</v>
          </cell>
          <cell r="G720">
            <v>11400</v>
          </cell>
          <cell r="H720">
            <v>45600</v>
          </cell>
          <cell r="I720" t="str">
            <v>複合−２</v>
          </cell>
        </row>
        <row r="721">
          <cell r="H721">
            <v>0</v>
          </cell>
        </row>
        <row r="722">
          <cell r="B722" t="str">
            <v>埋設シート</v>
          </cell>
          <cell r="C722" t="str">
            <v>ｍ</v>
          </cell>
          <cell r="D722">
            <v>20</v>
          </cell>
          <cell r="E722" t="str">
            <v>ｍ</v>
          </cell>
          <cell r="F722">
            <v>20</v>
          </cell>
          <cell r="G722">
            <v>150</v>
          </cell>
          <cell r="H722">
            <v>3000</v>
          </cell>
          <cell r="I722" t="str">
            <v>複合−２</v>
          </cell>
        </row>
        <row r="723">
          <cell r="H723">
            <v>0</v>
          </cell>
        </row>
        <row r="724">
          <cell r="B724" t="str">
            <v>土工事</v>
          </cell>
          <cell r="C724" t="str">
            <v>式</v>
          </cell>
          <cell r="D724">
            <v>1</v>
          </cell>
          <cell r="E724" t="str">
            <v>式</v>
          </cell>
          <cell r="F724">
            <v>1</v>
          </cell>
          <cell r="G724">
            <v>10300</v>
          </cell>
          <cell r="H724">
            <v>10300</v>
          </cell>
          <cell r="I724" t="str">
            <v>複合−６</v>
          </cell>
        </row>
        <row r="725">
          <cell r="H725">
            <v>0</v>
          </cell>
        </row>
        <row r="726">
          <cell r="H726">
            <v>0</v>
          </cell>
        </row>
        <row r="727">
          <cell r="H727">
            <v>0</v>
          </cell>
        </row>
        <row r="728">
          <cell r="H728">
            <v>0</v>
          </cell>
        </row>
        <row r="729">
          <cell r="H729">
            <v>0</v>
          </cell>
        </row>
        <row r="730">
          <cell r="H730">
            <v>0</v>
          </cell>
        </row>
        <row r="731">
          <cell r="H731">
            <v>0</v>
          </cell>
        </row>
        <row r="732">
          <cell r="H732">
            <v>0</v>
          </cell>
        </row>
        <row r="733">
          <cell r="H733">
            <v>0</v>
          </cell>
        </row>
        <row r="734">
          <cell r="H734">
            <v>0</v>
          </cell>
        </row>
        <row r="735">
          <cell r="H735">
            <v>0</v>
          </cell>
        </row>
        <row r="736">
          <cell r="H736">
            <v>0</v>
          </cell>
        </row>
        <row r="737">
          <cell r="B737" t="str">
            <v>合計</v>
          </cell>
          <cell r="C737">
            <v>588260</v>
          </cell>
          <cell r="D737">
            <v>130500</v>
          </cell>
          <cell r="E737">
            <v>588260</v>
          </cell>
          <cell r="F737">
            <v>130500</v>
          </cell>
          <cell r="G737">
            <v>588260</v>
          </cell>
          <cell r="H737">
            <v>588260</v>
          </cell>
          <cell r="I737">
            <v>130500</v>
          </cell>
          <cell r="J737">
            <v>130500</v>
          </cell>
          <cell r="K737">
            <v>130500</v>
          </cell>
          <cell r="L737">
            <v>130500</v>
          </cell>
        </row>
        <row r="738">
          <cell r="A738" t="str">
            <v>C</v>
          </cell>
          <cell r="B738" t="str">
            <v>機械設備工事</v>
          </cell>
        </row>
        <row r="740">
          <cell r="A740" t="str">
            <v>１</v>
          </cell>
          <cell r="B740" t="str">
            <v>暖房設備</v>
          </cell>
          <cell r="C740" t="str">
            <v>式</v>
          </cell>
          <cell r="D740">
            <v>1</v>
          </cell>
          <cell r="E740" t="str">
            <v>式</v>
          </cell>
          <cell r="F740">
            <v>1</v>
          </cell>
          <cell r="G740">
            <v>493700</v>
          </cell>
          <cell r="H740">
            <v>493700</v>
          </cell>
          <cell r="I740">
            <v>434200</v>
          </cell>
          <cell r="J740">
            <v>434200</v>
          </cell>
          <cell r="K740">
            <v>434200</v>
          </cell>
          <cell r="L740">
            <v>434200</v>
          </cell>
        </row>
        <row r="741">
          <cell r="A741" t="str">
            <v>２</v>
          </cell>
          <cell r="B741" t="str">
            <v>換気設備</v>
          </cell>
          <cell r="C741" t="str">
            <v>式</v>
          </cell>
          <cell r="D741">
            <v>1</v>
          </cell>
          <cell r="E741" t="str">
            <v>式</v>
          </cell>
          <cell r="F741">
            <v>1</v>
          </cell>
          <cell r="G741">
            <v>297420</v>
          </cell>
          <cell r="H741">
            <v>297420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</row>
        <row r="742">
          <cell r="A742" t="str">
            <v>３</v>
          </cell>
          <cell r="B742" t="str">
            <v>油送設備</v>
          </cell>
          <cell r="C742" t="str">
            <v>式</v>
          </cell>
          <cell r="D742">
            <v>1</v>
          </cell>
          <cell r="E742" t="str">
            <v>式</v>
          </cell>
          <cell r="F742">
            <v>1</v>
          </cell>
          <cell r="G742">
            <v>100630</v>
          </cell>
          <cell r="H742">
            <v>100630</v>
          </cell>
          <cell r="I742">
            <v>31200</v>
          </cell>
          <cell r="J742">
            <v>31200</v>
          </cell>
          <cell r="K742">
            <v>31200</v>
          </cell>
          <cell r="L742">
            <v>31200</v>
          </cell>
        </row>
        <row r="743">
          <cell r="A743" t="str">
            <v>４</v>
          </cell>
          <cell r="B743" t="str">
            <v>衛生器具設備</v>
          </cell>
          <cell r="C743" t="str">
            <v>式</v>
          </cell>
          <cell r="D743">
            <v>1</v>
          </cell>
          <cell r="E743" t="str">
            <v>式</v>
          </cell>
          <cell r="F743">
            <v>1</v>
          </cell>
          <cell r="G743">
            <v>494360</v>
          </cell>
          <cell r="H743">
            <v>494360</v>
          </cell>
          <cell r="I743">
            <v>349160</v>
          </cell>
          <cell r="J743">
            <v>349160</v>
          </cell>
          <cell r="K743">
            <v>349160</v>
          </cell>
          <cell r="L743">
            <v>349160</v>
          </cell>
        </row>
        <row r="744">
          <cell r="A744" t="str">
            <v>５</v>
          </cell>
          <cell r="B744" t="str">
            <v>屋内給水設備</v>
          </cell>
          <cell r="C744" t="str">
            <v>式</v>
          </cell>
          <cell r="D744">
            <v>1</v>
          </cell>
          <cell r="E744" t="str">
            <v>式</v>
          </cell>
          <cell r="F744">
            <v>1</v>
          </cell>
          <cell r="G744">
            <v>175770</v>
          </cell>
          <cell r="H744">
            <v>175770</v>
          </cell>
        </row>
        <row r="745">
          <cell r="A745" t="str">
            <v>６</v>
          </cell>
          <cell r="B745" t="str">
            <v>屋外給水設備</v>
          </cell>
          <cell r="C745" t="str">
            <v>式</v>
          </cell>
          <cell r="D745">
            <v>1</v>
          </cell>
          <cell r="E745" t="str">
            <v>式</v>
          </cell>
          <cell r="F745">
            <v>1</v>
          </cell>
          <cell r="G745">
            <v>130850</v>
          </cell>
          <cell r="H745">
            <v>130850</v>
          </cell>
        </row>
        <row r="746">
          <cell r="A746" t="str">
            <v>７</v>
          </cell>
          <cell r="B746" t="str">
            <v>屋内排水設備</v>
          </cell>
          <cell r="C746" t="str">
            <v>式</v>
          </cell>
          <cell r="D746">
            <v>1</v>
          </cell>
          <cell r="E746" t="str">
            <v>式</v>
          </cell>
          <cell r="F746">
            <v>1</v>
          </cell>
          <cell r="G746">
            <v>167910</v>
          </cell>
          <cell r="H746">
            <v>167910</v>
          </cell>
        </row>
        <row r="747">
          <cell r="A747" t="str">
            <v>８</v>
          </cell>
          <cell r="B747" t="str">
            <v>屋外排水設備</v>
          </cell>
          <cell r="C747" t="str">
            <v>式</v>
          </cell>
          <cell r="D747">
            <v>1</v>
          </cell>
          <cell r="E747" t="str">
            <v>式</v>
          </cell>
          <cell r="F747">
            <v>1</v>
          </cell>
          <cell r="G747">
            <v>87740</v>
          </cell>
          <cell r="H747">
            <v>87740</v>
          </cell>
        </row>
        <row r="748">
          <cell r="A748" t="str">
            <v>９</v>
          </cell>
          <cell r="B748" t="str">
            <v>給湯設備</v>
          </cell>
          <cell r="C748" t="str">
            <v>式</v>
          </cell>
          <cell r="D748">
            <v>1</v>
          </cell>
          <cell r="E748" t="str">
            <v>式</v>
          </cell>
          <cell r="F748">
            <v>1</v>
          </cell>
          <cell r="G748">
            <v>93760</v>
          </cell>
          <cell r="H748">
            <v>93760</v>
          </cell>
          <cell r="I748">
            <v>65600</v>
          </cell>
          <cell r="J748">
            <v>65600</v>
          </cell>
          <cell r="K748">
            <v>65600</v>
          </cell>
          <cell r="L748">
            <v>65600</v>
          </cell>
        </row>
        <row r="749">
          <cell r="A749" t="str">
            <v>１０</v>
          </cell>
          <cell r="B749" t="str">
            <v>ガス設備</v>
          </cell>
          <cell r="C749" t="str">
            <v>式</v>
          </cell>
          <cell r="D749">
            <v>1</v>
          </cell>
          <cell r="E749" t="str">
            <v>式</v>
          </cell>
          <cell r="F749">
            <v>1</v>
          </cell>
          <cell r="G749">
            <v>50110</v>
          </cell>
          <cell r="H749">
            <v>50110</v>
          </cell>
        </row>
        <row r="760">
          <cell r="B760" t="str">
            <v>合計</v>
          </cell>
          <cell r="C760">
            <v>2092250</v>
          </cell>
          <cell r="D760">
            <v>880160</v>
          </cell>
          <cell r="E760">
            <v>572104</v>
          </cell>
          <cell r="F760">
            <v>1520146</v>
          </cell>
          <cell r="G760">
            <v>2092250</v>
          </cell>
          <cell r="H760">
            <v>2092250</v>
          </cell>
          <cell r="I760">
            <v>572104</v>
          </cell>
          <cell r="J760">
            <v>1520146</v>
          </cell>
          <cell r="K760">
            <v>880160</v>
          </cell>
          <cell r="L760">
            <v>880160</v>
          </cell>
          <cell r="M760">
            <v>572104</v>
          </cell>
          <cell r="N760">
            <v>1520146</v>
          </cell>
        </row>
        <row r="761">
          <cell r="A761" t="str">
            <v>１</v>
          </cell>
          <cell r="B761" t="str">
            <v>暖房設備</v>
          </cell>
          <cell r="C761">
            <v>0</v>
          </cell>
          <cell r="D761">
            <v>0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</row>
        <row r="762">
          <cell r="H762">
            <v>0</v>
          </cell>
        </row>
        <row r="763">
          <cell r="B763" t="str">
            <v>ＦＦ温風暖房機</v>
          </cell>
          <cell r="C763" t="str">
            <v>６３７０ＫｃａＬ／ｈ</v>
          </cell>
          <cell r="D763" t="str">
            <v>台</v>
          </cell>
          <cell r="E763" t="str">
            <v>台</v>
          </cell>
          <cell r="F763">
            <v>2</v>
          </cell>
          <cell r="G763">
            <v>116000</v>
          </cell>
          <cell r="H763">
            <v>232000</v>
          </cell>
          <cell r="I763" t="str">
            <v>見積１</v>
          </cell>
          <cell r="J763">
            <v>232000</v>
          </cell>
          <cell r="K763">
            <v>232000</v>
          </cell>
          <cell r="L763">
            <v>232000</v>
          </cell>
        </row>
        <row r="764">
          <cell r="B764" t="str">
            <v>　　　〃</v>
          </cell>
          <cell r="C764" t="str">
            <v>３６４０ＫｃａＬ／ｈ</v>
          </cell>
          <cell r="D764" t="str">
            <v>〃</v>
          </cell>
          <cell r="E764" t="str">
            <v>〃</v>
          </cell>
          <cell r="F764">
            <v>1</v>
          </cell>
          <cell r="G764">
            <v>74200</v>
          </cell>
          <cell r="H764">
            <v>74200</v>
          </cell>
          <cell r="I764" t="str">
            <v>見積２</v>
          </cell>
          <cell r="J764">
            <v>74200</v>
          </cell>
          <cell r="K764">
            <v>74200</v>
          </cell>
          <cell r="L764">
            <v>74200</v>
          </cell>
        </row>
        <row r="765">
          <cell r="B765" t="str">
            <v>電気ヒーター</v>
          </cell>
          <cell r="C765" t="str">
            <v>２５０ｗ　ＳＵＳケーシング</v>
          </cell>
          <cell r="D765" t="str">
            <v>〃</v>
          </cell>
          <cell r="E765" t="str">
            <v>〃</v>
          </cell>
          <cell r="F765">
            <v>2</v>
          </cell>
          <cell r="G765">
            <v>64000</v>
          </cell>
          <cell r="H765">
            <v>128000</v>
          </cell>
          <cell r="I765" t="str">
            <v>見積３</v>
          </cell>
          <cell r="J765">
            <v>128000</v>
          </cell>
          <cell r="K765">
            <v>128000</v>
          </cell>
          <cell r="L765">
            <v>128000</v>
          </cell>
        </row>
        <row r="766">
          <cell r="H766">
            <v>0</v>
          </cell>
        </row>
        <row r="767">
          <cell r="B767" t="str">
            <v>器具取り付け費</v>
          </cell>
          <cell r="C767" t="str">
            <v>式</v>
          </cell>
          <cell r="D767">
            <v>1</v>
          </cell>
          <cell r="E767" t="str">
            <v>式</v>
          </cell>
          <cell r="F767">
            <v>1</v>
          </cell>
          <cell r="G767">
            <v>59500</v>
          </cell>
          <cell r="H767">
            <v>59500</v>
          </cell>
          <cell r="I767" t="str">
            <v>調書１</v>
          </cell>
        </row>
        <row r="768">
          <cell r="H768">
            <v>0</v>
          </cell>
        </row>
        <row r="769">
          <cell r="H769">
            <v>0</v>
          </cell>
        </row>
        <row r="770">
          <cell r="H770">
            <v>0</v>
          </cell>
        </row>
        <row r="771">
          <cell r="H771">
            <v>0</v>
          </cell>
        </row>
        <row r="772">
          <cell r="H772">
            <v>0</v>
          </cell>
        </row>
        <row r="773">
          <cell r="H773">
            <v>0</v>
          </cell>
        </row>
        <row r="774">
          <cell r="H774">
            <v>0</v>
          </cell>
        </row>
        <row r="775">
          <cell r="H775">
            <v>0</v>
          </cell>
        </row>
        <row r="776">
          <cell r="H776">
            <v>0</v>
          </cell>
        </row>
        <row r="777">
          <cell r="H777">
            <v>0</v>
          </cell>
        </row>
        <row r="778">
          <cell r="H778">
            <v>0</v>
          </cell>
        </row>
        <row r="779">
          <cell r="H779">
            <v>0</v>
          </cell>
        </row>
        <row r="780">
          <cell r="H780">
            <v>0</v>
          </cell>
        </row>
        <row r="781">
          <cell r="H781">
            <v>0</v>
          </cell>
        </row>
        <row r="782">
          <cell r="H782">
            <v>0</v>
          </cell>
        </row>
        <row r="783">
          <cell r="B783" t="str">
            <v>合計</v>
          </cell>
          <cell r="C783">
            <v>493700</v>
          </cell>
          <cell r="D783">
            <v>434200</v>
          </cell>
          <cell r="E783">
            <v>493700</v>
          </cell>
          <cell r="F783">
            <v>434200</v>
          </cell>
          <cell r="G783">
            <v>493700</v>
          </cell>
          <cell r="H783">
            <v>493700</v>
          </cell>
          <cell r="I783">
            <v>434200</v>
          </cell>
          <cell r="J783">
            <v>434200</v>
          </cell>
          <cell r="K783">
            <v>434200</v>
          </cell>
          <cell r="L783">
            <v>434200</v>
          </cell>
        </row>
        <row r="784">
          <cell r="A784" t="str">
            <v>２</v>
          </cell>
          <cell r="B784" t="str">
            <v>換気設備</v>
          </cell>
          <cell r="C784">
            <v>0</v>
          </cell>
          <cell r="D784">
            <v>0</v>
          </cell>
          <cell r="E784">
            <v>0</v>
          </cell>
          <cell r="F784">
            <v>0</v>
          </cell>
          <cell r="G784">
            <v>0</v>
          </cell>
          <cell r="H784">
            <v>0</v>
          </cell>
        </row>
        <row r="785">
          <cell r="H785">
            <v>0</v>
          </cell>
        </row>
        <row r="786">
          <cell r="B786" t="str">
            <v>天井扇</v>
          </cell>
          <cell r="C786" t="str">
            <v>低騒音４００ｍ3／ｈ</v>
          </cell>
          <cell r="D786" t="str">
            <v>台</v>
          </cell>
          <cell r="E786" t="str">
            <v>台</v>
          </cell>
          <cell r="F786">
            <v>2</v>
          </cell>
          <cell r="G786">
            <v>22600</v>
          </cell>
          <cell r="H786">
            <v>45200</v>
          </cell>
        </row>
        <row r="787">
          <cell r="B787" t="str">
            <v>　 〃</v>
          </cell>
          <cell r="C787" t="str">
            <v>人感センサー１３０ｍ3／ｈ</v>
          </cell>
          <cell r="D787" t="str">
            <v>〃</v>
          </cell>
          <cell r="E787" t="str">
            <v>〃</v>
          </cell>
          <cell r="F787">
            <v>2</v>
          </cell>
          <cell r="G787">
            <v>18400</v>
          </cell>
          <cell r="H787">
            <v>36800</v>
          </cell>
        </row>
        <row r="788">
          <cell r="B788" t="str">
            <v>レンジフード</v>
          </cell>
          <cell r="C788" t="str">
            <v>ブース深型９０ｃｍ</v>
          </cell>
          <cell r="D788" t="str">
            <v>〃</v>
          </cell>
          <cell r="E788" t="str">
            <v>〃</v>
          </cell>
          <cell r="F788">
            <v>1</v>
          </cell>
          <cell r="G788">
            <v>77800</v>
          </cell>
          <cell r="H788">
            <v>77800</v>
          </cell>
        </row>
        <row r="789">
          <cell r="B789" t="str">
            <v>　　深型フード</v>
          </cell>
          <cell r="C789" t="str">
            <v>ＳＵＳ１５０φ</v>
          </cell>
          <cell r="D789" t="str">
            <v>ヶ</v>
          </cell>
          <cell r="E789" t="str">
            <v>ヶ</v>
          </cell>
          <cell r="F789">
            <v>3</v>
          </cell>
          <cell r="G789">
            <v>7120</v>
          </cell>
          <cell r="H789">
            <v>21360</v>
          </cell>
        </row>
        <row r="790">
          <cell r="B790" t="str">
            <v>　　　　〃</v>
          </cell>
          <cell r="C790" t="str">
            <v>ＳＵＳ１００φ</v>
          </cell>
          <cell r="D790" t="str">
            <v>〃</v>
          </cell>
          <cell r="E790" t="str">
            <v>〃</v>
          </cell>
          <cell r="F790">
            <v>2</v>
          </cell>
          <cell r="G790">
            <v>5200</v>
          </cell>
          <cell r="H790">
            <v>10400</v>
          </cell>
        </row>
        <row r="791">
          <cell r="B791" t="str">
            <v>　　強弱スイッチ</v>
          </cell>
          <cell r="C791" t="str">
            <v>〃</v>
          </cell>
          <cell r="D791">
            <v>2</v>
          </cell>
          <cell r="E791" t="str">
            <v>〃</v>
          </cell>
          <cell r="F791">
            <v>2</v>
          </cell>
          <cell r="G791">
            <v>2120</v>
          </cell>
          <cell r="H791">
            <v>4240</v>
          </cell>
        </row>
        <row r="792">
          <cell r="H792">
            <v>0</v>
          </cell>
        </row>
        <row r="793">
          <cell r="B793" t="str">
            <v>ダクト工事</v>
          </cell>
          <cell r="C793" t="str">
            <v>スパイラル１５０φ</v>
          </cell>
          <cell r="D793" t="str">
            <v>ｍ</v>
          </cell>
          <cell r="E793" t="str">
            <v>ｍ</v>
          </cell>
          <cell r="F793">
            <v>7</v>
          </cell>
          <cell r="G793">
            <v>3540</v>
          </cell>
          <cell r="H793">
            <v>24780</v>
          </cell>
        </row>
        <row r="794">
          <cell r="B794" t="str">
            <v>　　〃</v>
          </cell>
          <cell r="C794" t="str">
            <v>スパイラル１００φ</v>
          </cell>
          <cell r="D794" t="str">
            <v>〃</v>
          </cell>
          <cell r="E794" t="str">
            <v>〃</v>
          </cell>
          <cell r="F794">
            <v>2</v>
          </cell>
          <cell r="G794">
            <v>2970</v>
          </cell>
          <cell r="H794">
            <v>5940</v>
          </cell>
        </row>
        <row r="795">
          <cell r="B795" t="str">
            <v>保温工事</v>
          </cell>
          <cell r="C795" t="str">
            <v>式</v>
          </cell>
          <cell r="D795">
            <v>1</v>
          </cell>
          <cell r="E795" t="str">
            <v>式</v>
          </cell>
          <cell r="F795">
            <v>1</v>
          </cell>
          <cell r="G795">
            <v>11700</v>
          </cell>
          <cell r="H795">
            <v>11700</v>
          </cell>
        </row>
        <row r="796">
          <cell r="B796" t="str">
            <v>器具取り付け費</v>
          </cell>
          <cell r="C796" t="str">
            <v>〃</v>
          </cell>
          <cell r="D796">
            <v>1</v>
          </cell>
          <cell r="E796" t="str">
            <v>〃</v>
          </cell>
          <cell r="F796">
            <v>1</v>
          </cell>
          <cell r="G796">
            <v>59200</v>
          </cell>
          <cell r="H796">
            <v>59200</v>
          </cell>
        </row>
        <row r="797">
          <cell r="H797">
            <v>0</v>
          </cell>
        </row>
        <row r="798">
          <cell r="H798">
            <v>0</v>
          </cell>
        </row>
        <row r="799">
          <cell r="H799">
            <v>0</v>
          </cell>
        </row>
        <row r="800">
          <cell r="H800">
            <v>0</v>
          </cell>
        </row>
        <row r="801">
          <cell r="H801">
            <v>0</v>
          </cell>
        </row>
        <row r="802">
          <cell r="H802">
            <v>0</v>
          </cell>
        </row>
        <row r="803">
          <cell r="H803">
            <v>0</v>
          </cell>
        </row>
        <row r="804">
          <cell r="H804">
            <v>0</v>
          </cell>
        </row>
        <row r="805">
          <cell r="H805">
            <v>0</v>
          </cell>
        </row>
        <row r="806">
          <cell r="B806" t="str">
            <v>合計</v>
          </cell>
          <cell r="C806">
            <v>297420</v>
          </cell>
          <cell r="D806">
            <v>0</v>
          </cell>
          <cell r="E806">
            <v>297420</v>
          </cell>
          <cell r="F806">
            <v>0</v>
          </cell>
          <cell r="G806">
            <v>297420</v>
          </cell>
          <cell r="H806">
            <v>297420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</row>
        <row r="807">
          <cell r="A807" t="str">
            <v>３</v>
          </cell>
          <cell r="B807" t="str">
            <v>油送設備</v>
          </cell>
          <cell r="C807">
            <v>0</v>
          </cell>
          <cell r="D807">
            <v>0</v>
          </cell>
          <cell r="E807">
            <v>0</v>
          </cell>
          <cell r="F807">
            <v>0</v>
          </cell>
          <cell r="G807">
            <v>0</v>
          </cell>
          <cell r="H807">
            <v>0</v>
          </cell>
        </row>
        <row r="808">
          <cell r="H808">
            <v>0</v>
          </cell>
        </row>
        <row r="809">
          <cell r="B809" t="str">
            <v>配管用炭素鋼鋼管</v>
          </cell>
          <cell r="C809" t="str">
            <v>ＳＧＰ白１５</v>
          </cell>
          <cell r="D809" t="str">
            <v>ｍ</v>
          </cell>
          <cell r="E809" t="str">
            <v>ｍ</v>
          </cell>
          <cell r="F809">
            <v>21</v>
          </cell>
          <cell r="G809">
            <v>191</v>
          </cell>
          <cell r="H809">
            <v>4011</v>
          </cell>
          <cell r="I809" t="str">
            <v>物Ｐ５６５青森</v>
          </cell>
        </row>
        <row r="810">
          <cell r="B810" t="str">
            <v>継ぎ手　支持金物　接合材</v>
          </cell>
          <cell r="C810" t="str">
            <v>式</v>
          </cell>
          <cell r="D810">
            <v>1</v>
          </cell>
          <cell r="E810" t="str">
            <v>式</v>
          </cell>
          <cell r="F810">
            <v>1</v>
          </cell>
          <cell r="G810">
            <v>2999</v>
          </cell>
          <cell r="H810">
            <v>2999</v>
          </cell>
          <cell r="I810" t="str">
            <v>管×０．７５</v>
          </cell>
        </row>
        <row r="811">
          <cell r="H811">
            <v>0</v>
          </cell>
        </row>
        <row r="812">
          <cell r="B812" t="str">
            <v>オイルタンク</v>
          </cell>
          <cell r="C812" t="str">
            <v>１９８Ｌ型　付属品共</v>
          </cell>
          <cell r="D812" t="str">
            <v>台</v>
          </cell>
          <cell r="E812" t="str">
            <v>台</v>
          </cell>
          <cell r="F812">
            <v>1</v>
          </cell>
          <cell r="G812">
            <v>31200</v>
          </cell>
          <cell r="H812">
            <v>31200</v>
          </cell>
          <cell r="I812" t="str">
            <v>見積１０</v>
          </cell>
          <cell r="J812">
            <v>31200</v>
          </cell>
          <cell r="K812">
            <v>31200</v>
          </cell>
          <cell r="L812">
            <v>31200</v>
          </cell>
        </row>
        <row r="813">
          <cell r="B813" t="str">
            <v>フレキシブル継ぎ手</v>
          </cell>
          <cell r="C813" t="str">
            <v>１５×３００</v>
          </cell>
          <cell r="D813" t="str">
            <v>ヶ</v>
          </cell>
          <cell r="E813" t="str">
            <v>ヶ</v>
          </cell>
          <cell r="F813">
            <v>1</v>
          </cell>
          <cell r="G813">
            <v>1600</v>
          </cell>
          <cell r="H813">
            <v>1600</v>
          </cell>
          <cell r="I813" t="str">
            <v>見積１１</v>
          </cell>
        </row>
        <row r="814">
          <cell r="B814" t="str">
            <v>オイルコック</v>
          </cell>
          <cell r="C814" t="str">
            <v>壁埋め込み型</v>
          </cell>
          <cell r="D814" t="str">
            <v>〃</v>
          </cell>
          <cell r="E814" t="str">
            <v>〃</v>
          </cell>
          <cell r="F814">
            <v>3</v>
          </cell>
          <cell r="G814">
            <v>1840</v>
          </cell>
          <cell r="H814">
            <v>5520</v>
          </cell>
          <cell r="I814" t="str">
            <v>見積１２</v>
          </cell>
        </row>
        <row r="815">
          <cell r="H815">
            <v>0</v>
          </cell>
        </row>
        <row r="816">
          <cell r="B816" t="str">
            <v>配管工事費</v>
          </cell>
          <cell r="C816" t="str">
            <v>式</v>
          </cell>
          <cell r="D816">
            <v>1</v>
          </cell>
          <cell r="E816" t="str">
            <v>式</v>
          </cell>
          <cell r="F816">
            <v>1</v>
          </cell>
          <cell r="G816">
            <v>26300</v>
          </cell>
          <cell r="H816">
            <v>26300</v>
          </cell>
          <cell r="I816" t="str">
            <v>調書３</v>
          </cell>
        </row>
        <row r="817">
          <cell r="B817" t="str">
            <v>器具取り付け費</v>
          </cell>
          <cell r="C817" t="str">
            <v>〃</v>
          </cell>
          <cell r="D817">
            <v>1</v>
          </cell>
          <cell r="E817" t="str">
            <v>〃</v>
          </cell>
          <cell r="F817">
            <v>1</v>
          </cell>
          <cell r="G817">
            <v>19600</v>
          </cell>
          <cell r="H817">
            <v>19600</v>
          </cell>
          <cell r="I817" t="str">
            <v>調書３</v>
          </cell>
        </row>
        <row r="818">
          <cell r="B818" t="str">
            <v>塗装費</v>
          </cell>
          <cell r="C818" t="str">
            <v>〃</v>
          </cell>
          <cell r="D818">
            <v>1</v>
          </cell>
          <cell r="E818" t="str">
            <v>〃</v>
          </cell>
          <cell r="F818">
            <v>1</v>
          </cell>
          <cell r="G818">
            <v>9400</v>
          </cell>
          <cell r="H818">
            <v>9400</v>
          </cell>
          <cell r="I818" t="str">
            <v>調書３</v>
          </cell>
        </row>
        <row r="819">
          <cell r="H819">
            <v>0</v>
          </cell>
        </row>
        <row r="820">
          <cell r="H820">
            <v>0</v>
          </cell>
        </row>
        <row r="821">
          <cell r="H821">
            <v>0</v>
          </cell>
        </row>
        <row r="822">
          <cell r="H822">
            <v>0</v>
          </cell>
        </row>
        <row r="823">
          <cell r="H823">
            <v>0</v>
          </cell>
        </row>
        <row r="824">
          <cell r="H824">
            <v>0</v>
          </cell>
        </row>
        <row r="825">
          <cell r="H825">
            <v>0</v>
          </cell>
        </row>
        <row r="826">
          <cell r="H826">
            <v>0</v>
          </cell>
        </row>
        <row r="827">
          <cell r="H827">
            <v>0</v>
          </cell>
        </row>
        <row r="828">
          <cell r="H828">
            <v>0</v>
          </cell>
        </row>
        <row r="829">
          <cell r="B829" t="str">
            <v>合計</v>
          </cell>
          <cell r="C829">
            <v>100630</v>
          </cell>
          <cell r="D829">
            <v>31200</v>
          </cell>
          <cell r="E829">
            <v>100630</v>
          </cell>
          <cell r="F829">
            <v>31200</v>
          </cell>
          <cell r="G829">
            <v>100630</v>
          </cell>
          <cell r="H829">
            <v>100630</v>
          </cell>
          <cell r="I829">
            <v>31200</v>
          </cell>
          <cell r="J829">
            <v>31200</v>
          </cell>
          <cell r="K829">
            <v>31200</v>
          </cell>
          <cell r="L829">
            <v>31200</v>
          </cell>
        </row>
        <row r="830">
          <cell r="A830" t="str">
            <v>４</v>
          </cell>
          <cell r="B830" t="str">
            <v>衛生器具設備</v>
          </cell>
          <cell r="C830">
            <v>0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  <cell r="H830">
            <v>0</v>
          </cell>
        </row>
        <row r="831">
          <cell r="H831">
            <v>0</v>
          </cell>
        </row>
        <row r="832">
          <cell r="B832" t="str">
            <v>洋風大便器</v>
          </cell>
          <cell r="C832" t="str">
            <v>Ｃ７８０Ｂ</v>
          </cell>
          <cell r="D832" t="str">
            <v>組</v>
          </cell>
          <cell r="E832" t="str">
            <v>組</v>
          </cell>
          <cell r="F832">
            <v>2</v>
          </cell>
          <cell r="G832">
            <v>75100</v>
          </cell>
          <cell r="H832">
            <v>150200</v>
          </cell>
          <cell r="I832" t="str">
            <v>見積１３</v>
          </cell>
          <cell r="J832">
            <v>150200</v>
          </cell>
          <cell r="K832">
            <v>150200</v>
          </cell>
          <cell r="L832">
            <v>150200</v>
          </cell>
        </row>
        <row r="833">
          <cell r="B833" t="str">
            <v>手すり</v>
          </cell>
          <cell r="C833" t="str">
            <v>Ｔ１１２ＣＬ</v>
          </cell>
          <cell r="D833" t="str">
            <v>〃</v>
          </cell>
          <cell r="E833" t="str">
            <v>〃</v>
          </cell>
          <cell r="F833">
            <v>2</v>
          </cell>
          <cell r="G833">
            <v>24900</v>
          </cell>
          <cell r="H833">
            <v>49800</v>
          </cell>
          <cell r="I833" t="str">
            <v>見積１４</v>
          </cell>
          <cell r="J833">
            <v>49800</v>
          </cell>
          <cell r="K833">
            <v>49800</v>
          </cell>
          <cell r="L833">
            <v>49800</v>
          </cell>
        </row>
        <row r="834">
          <cell r="B834" t="str">
            <v>洗面器</v>
          </cell>
          <cell r="C834" t="str">
            <v>Ｌ２３０ＤＳ</v>
          </cell>
          <cell r="D834" t="str">
            <v>〃</v>
          </cell>
          <cell r="E834" t="str">
            <v>〃</v>
          </cell>
          <cell r="F834">
            <v>2</v>
          </cell>
          <cell r="G834">
            <v>12500</v>
          </cell>
          <cell r="H834">
            <v>25000</v>
          </cell>
          <cell r="I834" t="str">
            <v>見積１５</v>
          </cell>
          <cell r="J834">
            <v>25000</v>
          </cell>
          <cell r="K834">
            <v>25000</v>
          </cell>
          <cell r="L834">
            <v>25000</v>
          </cell>
        </row>
        <row r="835">
          <cell r="B835" t="str">
            <v>鏡</v>
          </cell>
          <cell r="C835" t="str">
            <v>４５０×６００</v>
          </cell>
          <cell r="D835" t="str">
            <v>〃</v>
          </cell>
          <cell r="E835" t="str">
            <v>〃</v>
          </cell>
          <cell r="F835">
            <v>2</v>
          </cell>
          <cell r="G835">
            <v>5760</v>
          </cell>
          <cell r="H835">
            <v>11520</v>
          </cell>
          <cell r="I835" t="str">
            <v>見積１６</v>
          </cell>
          <cell r="J835">
            <v>11520</v>
          </cell>
          <cell r="K835">
            <v>11520</v>
          </cell>
          <cell r="L835">
            <v>11520</v>
          </cell>
        </row>
        <row r="836">
          <cell r="B836" t="str">
            <v>掃除用流し</v>
          </cell>
          <cell r="C836" t="str">
            <v>ＳＫ２２Ａ</v>
          </cell>
          <cell r="D836" t="str">
            <v>〃</v>
          </cell>
          <cell r="E836" t="str">
            <v>〃</v>
          </cell>
          <cell r="F836">
            <v>1</v>
          </cell>
          <cell r="G836">
            <v>56800</v>
          </cell>
          <cell r="H836">
            <v>56800</v>
          </cell>
          <cell r="I836" t="str">
            <v>見積１７</v>
          </cell>
          <cell r="J836">
            <v>56800</v>
          </cell>
          <cell r="K836">
            <v>56800</v>
          </cell>
          <cell r="L836">
            <v>56800</v>
          </cell>
        </row>
        <row r="837">
          <cell r="B837" t="str">
            <v>小便器</v>
          </cell>
          <cell r="C837" t="str">
            <v>Ｕ３０７Ｃ</v>
          </cell>
          <cell r="D837" t="str">
            <v>〃</v>
          </cell>
          <cell r="E837" t="str">
            <v>〃</v>
          </cell>
          <cell r="F837">
            <v>1</v>
          </cell>
          <cell r="G837">
            <v>49600</v>
          </cell>
          <cell r="H837">
            <v>49600</v>
          </cell>
          <cell r="I837" t="str">
            <v>見積１８</v>
          </cell>
          <cell r="J837">
            <v>49600</v>
          </cell>
          <cell r="K837">
            <v>49600</v>
          </cell>
          <cell r="L837">
            <v>49600</v>
          </cell>
        </row>
        <row r="838">
          <cell r="B838" t="str">
            <v>仕切板</v>
          </cell>
          <cell r="C838" t="str">
            <v>Ａ１００</v>
          </cell>
          <cell r="D838" t="str">
            <v>〃</v>
          </cell>
          <cell r="E838" t="str">
            <v>〃</v>
          </cell>
          <cell r="F838">
            <v>1</v>
          </cell>
          <cell r="G838">
            <v>6240</v>
          </cell>
          <cell r="H838">
            <v>6240</v>
          </cell>
          <cell r="I838" t="str">
            <v>見積１９</v>
          </cell>
          <cell r="J838">
            <v>6240</v>
          </cell>
          <cell r="K838">
            <v>6240</v>
          </cell>
          <cell r="L838">
            <v>6240</v>
          </cell>
        </row>
        <row r="839">
          <cell r="B839" t="str">
            <v>湯水混合栓</v>
          </cell>
          <cell r="C839" t="str">
            <v>ＴＫＪ３０ＵＲＫＸ</v>
          </cell>
          <cell r="D839" t="str">
            <v>〃</v>
          </cell>
          <cell r="E839" t="str">
            <v>〃</v>
          </cell>
          <cell r="F839">
            <v>1</v>
          </cell>
          <cell r="G839">
            <v>16300</v>
          </cell>
          <cell r="H839">
            <v>16300</v>
          </cell>
          <cell r="I839" t="str">
            <v>見積２０</v>
          </cell>
        </row>
        <row r="840">
          <cell r="H840">
            <v>0</v>
          </cell>
        </row>
        <row r="841">
          <cell r="B841" t="str">
            <v>器具取り付け費</v>
          </cell>
          <cell r="C841" t="str">
            <v>式</v>
          </cell>
          <cell r="D841">
            <v>1</v>
          </cell>
          <cell r="E841" t="str">
            <v>式</v>
          </cell>
          <cell r="F841">
            <v>1</v>
          </cell>
          <cell r="G841">
            <v>128900</v>
          </cell>
          <cell r="H841">
            <v>128900</v>
          </cell>
          <cell r="I841" t="str">
            <v>調書４</v>
          </cell>
        </row>
        <row r="842">
          <cell r="H842">
            <v>0</v>
          </cell>
        </row>
        <row r="843">
          <cell r="H843">
            <v>0</v>
          </cell>
        </row>
        <row r="844">
          <cell r="H844">
            <v>0</v>
          </cell>
        </row>
        <row r="845">
          <cell r="H845">
            <v>0</v>
          </cell>
        </row>
        <row r="846">
          <cell r="H846">
            <v>0</v>
          </cell>
        </row>
        <row r="847">
          <cell r="H847">
            <v>0</v>
          </cell>
        </row>
        <row r="848">
          <cell r="H848">
            <v>0</v>
          </cell>
        </row>
        <row r="849">
          <cell r="H849">
            <v>0</v>
          </cell>
        </row>
        <row r="850">
          <cell r="H850">
            <v>0</v>
          </cell>
        </row>
        <row r="851">
          <cell r="H851">
            <v>0</v>
          </cell>
        </row>
        <row r="852">
          <cell r="B852" t="str">
            <v>合計</v>
          </cell>
          <cell r="C852">
            <v>494360</v>
          </cell>
          <cell r="D852">
            <v>349160</v>
          </cell>
          <cell r="E852">
            <v>494360</v>
          </cell>
          <cell r="F852">
            <v>349160</v>
          </cell>
          <cell r="G852">
            <v>494360</v>
          </cell>
          <cell r="H852">
            <v>494360</v>
          </cell>
          <cell r="I852">
            <v>349160</v>
          </cell>
          <cell r="J852">
            <v>349160</v>
          </cell>
          <cell r="K852">
            <v>349160</v>
          </cell>
          <cell r="L852">
            <v>349160</v>
          </cell>
        </row>
        <row r="853">
          <cell r="A853" t="str">
            <v>５</v>
          </cell>
          <cell r="B853" t="str">
            <v>屋内給水設備</v>
          </cell>
          <cell r="C853">
            <v>0</v>
          </cell>
          <cell r="D853">
            <v>0</v>
          </cell>
          <cell r="E853">
            <v>0</v>
          </cell>
          <cell r="F853">
            <v>0</v>
          </cell>
          <cell r="G853">
            <v>0</v>
          </cell>
          <cell r="H853">
            <v>0</v>
          </cell>
        </row>
        <row r="854">
          <cell r="H854">
            <v>0</v>
          </cell>
        </row>
        <row r="855">
          <cell r="B855" t="str">
            <v>ポリ粉体ライニング鋼管</v>
          </cell>
          <cell r="C855" t="str">
            <v>ＳＧＰーＰＤ２０</v>
          </cell>
          <cell r="D855" t="str">
            <v>ｍ</v>
          </cell>
          <cell r="E855" t="str">
            <v>ｍ</v>
          </cell>
          <cell r="F855">
            <v>20</v>
          </cell>
          <cell r="G855">
            <v>482</v>
          </cell>
          <cell r="H855">
            <v>9640</v>
          </cell>
          <cell r="I855" t="str">
            <v>物Ｐ５６９盛岡</v>
          </cell>
        </row>
        <row r="856">
          <cell r="B856" t="str">
            <v>　　　　　　〃</v>
          </cell>
          <cell r="C856" t="str">
            <v>ＳＧＰーＰＢ２０</v>
          </cell>
          <cell r="D856" t="str">
            <v>〃</v>
          </cell>
          <cell r="E856" t="str">
            <v>〃</v>
          </cell>
          <cell r="F856">
            <v>11</v>
          </cell>
          <cell r="G856">
            <v>325</v>
          </cell>
          <cell r="H856">
            <v>3575</v>
          </cell>
          <cell r="I856" t="str">
            <v>物Ｐ５６９盛岡</v>
          </cell>
        </row>
        <row r="857">
          <cell r="B857" t="str">
            <v>継ぎ手　支持金物　接合材</v>
          </cell>
          <cell r="C857" t="str">
            <v>式</v>
          </cell>
          <cell r="D857">
            <v>1</v>
          </cell>
          <cell r="E857" t="str">
            <v>式</v>
          </cell>
          <cell r="F857">
            <v>1</v>
          </cell>
          <cell r="G857">
            <v>11225</v>
          </cell>
          <cell r="H857">
            <v>11225</v>
          </cell>
          <cell r="I857" t="str">
            <v>管×０．８５</v>
          </cell>
        </row>
        <row r="858">
          <cell r="H858">
            <v>0</v>
          </cell>
        </row>
        <row r="859">
          <cell r="B859" t="str">
            <v>水抜き栓</v>
          </cell>
          <cell r="C859" t="str">
            <v>２０×０．８</v>
          </cell>
          <cell r="D859" t="str">
            <v>ヶ</v>
          </cell>
          <cell r="E859" t="str">
            <v>ヶ</v>
          </cell>
          <cell r="F859">
            <v>3</v>
          </cell>
          <cell r="G859">
            <v>6420</v>
          </cell>
          <cell r="H859">
            <v>19260</v>
          </cell>
          <cell r="I859" t="str">
            <v>見積２１</v>
          </cell>
        </row>
        <row r="860">
          <cell r="B860" t="str">
            <v>浸透桝</v>
          </cell>
          <cell r="C860" t="str">
            <v>〃</v>
          </cell>
          <cell r="D860">
            <v>3</v>
          </cell>
          <cell r="E860" t="str">
            <v>〃</v>
          </cell>
          <cell r="F860">
            <v>3</v>
          </cell>
          <cell r="G860">
            <v>1430</v>
          </cell>
          <cell r="H860">
            <v>4290</v>
          </cell>
          <cell r="I860" t="str">
            <v>見積２２</v>
          </cell>
        </row>
        <row r="861">
          <cell r="B861" t="str">
            <v>床点検口</v>
          </cell>
          <cell r="C861" t="str">
            <v>２００×２００</v>
          </cell>
          <cell r="D861" t="str">
            <v>〃</v>
          </cell>
          <cell r="E861" t="str">
            <v>〃</v>
          </cell>
          <cell r="F861">
            <v>3</v>
          </cell>
          <cell r="G861">
            <v>5760</v>
          </cell>
          <cell r="H861">
            <v>17280</v>
          </cell>
          <cell r="I861" t="str">
            <v>見積２３</v>
          </cell>
        </row>
        <row r="862">
          <cell r="B862" t="str">
            <v>ゲート弁</v>
          </cell>
          <cell r="C862" t="str">
            <v>１５×１０ｋ　コア付</v>
          </cell>
          <cell r="D862" t="str">
            <v>〃</v>
          </cell>
          <cell r="E862" t="str">
            <v>〃</v>
          </cell>
          <cell r="F862">
            <v>1</v>
          </cell>
          <cell r="G862">
            <v>1400</v>
          </cell>
          <cell r="H862">
            <v>1400</v>
          </cell>
          <cell r="I862" t="str">
            <v>物Ｐ５９７関東</v>
          </cell>
        </row>
        <row r="863">
          <cell r="H863">
            <v>0</v>
          </cell>
        </row>
        <row r="864">
          <cell r="B864" t="str">
            <v>配管工事費</v>
          </cell>
          <cell r="C864" t="str">
            <v>式</v>
          </cell>
          <cell r="D864">
            <v>1</v>
          </cell>
          <cell r="E864" t="str">
            <v>式</v>
          </cell>
          <cell r="F864">
            <v>1</v>
          </cell>
          <cell r="G864">
            <v>44700</v>
          </cell>
          <cell r="H864">
            <v>44700</v>
          </cell>
          <cell r="I864" t="str">
            <v>調書５</v>
          </cell>
        </row>
        <row r="865">
          <cell r="B865" t="str">
            <v>器具取り付け費</v>
          </cell>
          <cell r="C865" t="str">
            <v>〃</v>
          </cell>
          <cell r="D865">
            <v>1</v>
          </cell>
          <cell r="E865" t="str">
            <v>〃</v>
          </cell>
          <cell r="F865">
            <v>1</v>
          </cell>
          <cell r="G865">
            <v>19300</v>
          </cell>
          <cell r="H865">
            <v>19300</v>
          </cell>
          <cell r="I865" t="str">
            <v>調書５</v>
          </cell>
        </row>
        <row r="866">
          <cell r="B866" t="str">
            <v>保温工事費</v>
          </cell>
          <cell r="C866" t="str">
            <v>〃</v>
          </cell>
          <cell r="D866">
            <v>1</v>
          </cell>
          <cell r="E866" t="str">
            <v>〃</v>
          </cell>
          <cell r="F866">
            <v>1</v>
          </cell>
          <cell r="G866">
            <v>21600</v>
          </cell>
          <cell r="H866">
            <v>21600</v>
          </cell>
          <cell r="I866" t="str">
            <v>調書５</v>
          </cell>
        </row>
        <row r="867">
          <cell r="B867" t="str">
            <v>土工事</v>
          </cell>
          <cell r="C867" t="str">
            <v>〃</v>
          </cell>
          <cell r="D867">
            <v>1</v>
          </cell>
          <cell r="E867" t="str">
            <v>〃</v>
          </cell>
          <cell r="F867">
            <v>1</v>
          </cell>
          <cell r="G867">
            <v>23500</v>
          </cell>
          <cell r="H867">
            <v>23500</v>
          </cell>
          <cell r="I867" t="str">
            <v>調書５</v>
          </cell>
        </row>
        <row r="868">
          <cell r="H868">
            <v>0</v>
          </cell>
        </row>
        <row r="869">
          <cell r="H869">
            <v>0</v>
          </cell>
        </row>
        <row r="870">
          <cell r="H870">
            <v>0</v>
          </cell>
        </row>
        <row r="871">
          <cell r="H871">
            <v>0</v>
          </cell>
        </row>
        <row r="872">
          <cell r="H872">
            <v>0</v>
          </cell>
        </row>
        <row r="873">
          <cell r="H873">
            <v>0</v>
          </cell>
        </row>
        <row r="874">
          <cell r="H874">
            <v>0</v>
          </cell>
        </row>
        <row r="875">
          <cell r="B875" t="str">
            <v>合計</v>
          </cell>
          <cell r="C875">
            <v>175770</v>
          </cell>
          <cell r="D875">
            <v>175770</v>
          </cell>
          <cell r="E875">
            <v>175770</v>
          </cell>
          <cell r="F875">
            <v>175770</v>
          </cell>
          <cell r="G875">
            <v>175770</v>
          </cell>
          <cell r="H875">
            <v>175770</v>
          </cell>
        </row>
        <row r="876">
          <cell r="A876" t="str">
            <v>６</v>
          </cell>
          <cell r="B876" t="str">
            <v>屋外給水設備</v>
          </cell>
          <cell r="C876">
            <v>0</v>
          </cell>
          <cell r="D876">
            <v>0</v>
          </cell>
          <cell r="E876">
            <v>0</v>
          </cell>
          <cell r="F876">
            <v>0</v>
          </cell>
          <cell r="G876">
            <v>0</v>
          </cell>
          <cell r="H876">
            <v>0</v>
          </cell>
        </row>
        <row r="877">
          <cell r="H877">
            <v>0</v>
          </cell>
        </row>
        <row r="878">
          <cell r="B878" t="str">
            <v>ポリエチレン管</v>
          </cell>
          <cell r="C878" t="str">
            <v>ＰＰ２０</v>
          </cell>
          <cell r="D878" t="str">
            <v>ｍ</v>
          </cell>
          <cell r="E878" t="str">
            <v>ｍ</v>
          </cell>
          <cell r="F878">
            <v>44</v>
          </cell>
          <cell r="G878">
            <v>137</v>
          </cell>
          <cell r="H878">
            <v>6028</v>
          </cell>
          <cell r="I878" t="str">
            <v>物Ｐ５７８</v>
          </cell>
        </row>
        <row r="879">
          <cell r="B879" t="str">
            <v>継ぎ手類</v>
          </cell>
          <cell r="C879" t="str">
            <v>式</v>
          </cell>
          <cell r="D879">
            <v>1</v>
          </cell>
          <cell r="E879" t="str">
            <v>式</v>
          </cell>
          <cell r="F879">
            <v>1</v>
          </cell>
          <cell r="G879">
            <v>8280</v>
          </cell>
          <cell r="H879">
            <v>8280</v>
          </cell>
          <cell r="I879" t="str">
            <v>調書６</v>
          </cell>
        </row>
        <row r="880">
          <cell r="B880" t="str">
            <v>ポリ粉体ライニング鋼管</v>
          </cell>
          <cell r="C880" t="str">
            <v>ＳＧＰーＰＤ２０</v>
          </cell>
          <cell r="D880" t="str">
            <v>ｍ</v>
          </cell>
          <cell r="E880" t="str">
            <v>ｍ</v>
          </cell>
          <cell r="F880">
            <v>1</v>
          </cell>
          <cell r="G880">
            <v>482</v>
          </cell>
          <cell r="H880">
            <v>482</v>
          </cell>
          <cell r="I880" t="str">
            <v>物Ｐ５６９盛岡</v>
          </cell>
        </row>
        <row r="881">
          <cell r="B881" t="str">
            <v>継ぎ手　支持金物　接合材</v>
          </cell>
          <cell r="C881" t="str">
            <v>式</v>
          </cell>
          <cell r="D881">
            <v>1</v>
          </cell>
          <cell r="E881" t="str">
            <v>式</v>
          </cell>
          <cell r="F881">
            <v>1</v>
          </cell>
          <cell r="G881">
            <v>350</v>
          </cell>
          <cell r="H881">
            <v>350</v>
          </cell>
          <cell r="I881" t="str">
            <v>管×０．73</v>
          </cell>
        </row>
        <row r="882">
          <cell r="H882">
            <v>0</v>
          </cell>
        </row>
        <row r="883">
          <cell r="B883" t="str">
            <v>分岐材</v>
          </cell>
          <cell r="C883" t="str">
            <v>ＤＩＰ１００×２０</v>
          </cell>
          <cell r="D883" t="str">
            <v>組</v>
          </cell>
          <cell r="E883" t="str">
            <v>組</v>
          </cell>
          <cell r="F883">
            <v>1</v>
          </cell>
          <cell r="G883">
            <v>8000</v>
          </cell>
          <cell r="H883">
            <v>8000</v>
          </cell>
          <cell r="I883" t="str">
            <v>見積２４</v>
          </cell>
        </row>
        <row r="884">
          <cell r="B884" t="str">
            <v>止水栓</v>
          </cell>
          <cell r="C884" t="str">
            <v>２０</v>
          </cell>
          <cell r="D884" t="str">
            <v>ヶ</v>
          </cell>
          <cell r="E884" t="str">
            <v>ヶ</v>
          </cell>
          <cell r="F884">
            <v>1</v>
          </cell>
          <cell r="G884">
            <v>2620</v>
          </cell>
          <cell r="H884">
            <v>2620</v>
          </cell>
          <cell r="I884" t="str">
            <v>見積２５</v>
          </cell>
        </row>
        <row r="885">
          <cell r="B885" t="str">
            <v>水道メーター</v>
          </cell>
          <cell r="C885" t="str">
            <v>２０</v>
          </cell>
          <cell r="D885" t="str">
            <v>〃</v>
          </cell>
          <cell r="E885" t="str">
            <v>〃</v>
          </cell>
          <cell r="F885">
            <v>1</v>
          </cell>
          <cell r="G885" t="str">
            <v>貸与品</v>
          </cell>
          <cell r="H885" t="str">
            <v>貸与品</v>
          </cell>
        </row>
        <row r="886">
          <cell r="B886" t="str">
            <v>メーターボックス</v>
          </cell>
          <cell r="C886" t="str">
            <v>〃</v>
          </cell>
          <cell r="D886">
            <v>1</v>
          </cell>
          <cell r="E886" t="str">
            <v>〃</v>
          </cell>
          <cell r="F886">
            <v>1</v>
          </cell>
          <cell r="G886">
            <v>8560</v>
          </cell>
          <cell r="H886">
            <v>8560</v>
          </cell>
          <cell r="I886" t="str">
            <v>見積２６</v>
          </cell>
        </row>
        <row r="887">
          <cell r="B887" t="str">
            <v>水抜き栓</v>
          </cell>
          <cell r="C887" t="str">
            <v>２０×０．６</v>
          </cell>
          <cell r="D887" t="str">
            <v>〃</v>
          </cell>
          <cell r="E887" t="str">
            <v>〃</v>
          </cell>
          <cell r="F887">
            <v>1</v>
          </cell>
          <cell r="G887">
            <v>6100</v>
          </cell>
          <cell r="H887">
            <v>6100</v>
          </cell>
          <cell r="I887" t="str">
            <v>見積３５</v>
          </cell>
        </row>
        <row r="888">
          <cell r="B888" t="str">
            <v>浸透桝</v>
          </cell>
          <cell r="C888" t="str">
            <v>〃</v>
          </cell>
          <cell r="D888">
            <v>1</v>
          </cell>
          <cell r="E888" t="str">
            <v>〃</v>
          </cell>
          <cell r="F888">
            <v>1</v>
          </cell>
          <cell r="G888">
            <v>1430</v>
          </cell>
          <cell r="H888">
            <v>1430</v>
          </cell>
          <cell r="I888" t="str">
            <v>見積２２</v>
          </cell>
        </row>
        <row r="889">
          <cell r="B889" t="str">
            <v>床点検口</v>
          </cell>
          <cell r="C889" t="str">
            <v>２００×２００</v>
          </cell>
          <cell r="D889" t="str">
            <v>〃</v>
          </cell>
          <cell r="E889" t="str">
            <v>〃</v>
          </cell>
          <cell r="F889">
            <v>1</v>
          </cell>
          <cell r="G889">
            <v>5760</v>
          </cell>
          <cell r="H889">
            <v>5760</v>
          </cell>
          <cell r="I889" t="str">
            <v>見積２３</v>
          </cell>
        </row>
        <row r="890">
          <cell r="B890" t="str">
            <v>散水栓</v>
          </cell>
          <cell r="C890" t="str">
            <v>１３</v>
          </cell>
          <cell r="D890" t="str">
            <v>〃</v>
          </cell>
          <cell r="E890" t="str">
            <v>〃</v>
          </cell>
          <cell r="F890">
            <v>1</v>
          </cell>
          <cell r="G890">
            <v>1430</v>
          </cell>
          <cell r="H890">
            <v>1430</v>
          </cell>
          <cell r="I890" t="str">
            <v>物Ｐ６５４</v>
          </cell>
        </row>
        <row r="891">
          <cell r="B891" t="str">
            <v>散水栓ボックス</v>
          </cell>
          <cell r="C891" t="str">
            <v>Ｂ−３</v>
          </cell>
          <cell r="D891" t="str">
            <v>〃</v>
          </cell>
          <cell r="E891" t="str">
            <v>〃</v>
          </cell>
          <cell r="F891">
            <v>1</v>
          </cell>
          <cell r="G891">
            <v>5110</v>
          </cell>
          <cell r="H891">
            <v>5110</v>
          </cell>
          <cell r="I891" t="str">
            <v>物Ｐ６５５伊藤</v>
          </cell>
        </row>
        <row r="892">
          <cell r="H892">
            <v>0</v>
          </cell>
        </row>
        <row r="893">
          <cell r="B893" t="str">
            <v>土工事</v>
          </cell>
          <cell r="C893" t="str">
            <v>式</v>
          </cell>
          <cell r="D893">
            <v>1</v>
          </cell>
          <cell r="E893" t="str">
            <v>式</v>
          </cell>
          <cell r="F893">
            <v>1</v>
          </cell>
          <cell r="G893">
            <v>22100</v>
          </cell>
          <cell r="H893">
            <v>22100</v>
          </cell>
          <cell r="I893" t="str">
            <v>調書６</v>
          </cell>
        </row>
        <row r="894">
          <cell r="B894" t="str">
            <v>配管工事費</v>
          </cell>
          <cell r="C894" t="str">
            <v>〃</v>
          </cell>
          <cell r="D894">
            <v>1</v>
          </cell>
          <cell r="E894" t="str">
            <v>〃</v>
          </cell>
          <cell r="F894">
            <v>1</v>
          </cell>
          <cell r="G894">
            <v>27000</v>
          </cell>
          <cell r="H894">
            <v>27000</v>
          </cell>
          <cell r="I894" t="str">
            <v>調書６</v>
          </cell>
        </row>
        <row r="895">
          <cell r="B895" t="str">
            <v>器具取り付け費</v>
          </cell>
          <cell r="C895" t="str">
            <v>〃</v>
          </cell>
          <cell r="D895">
            <v>1</v>
          </cell>
          <cell r="E895" t="str">
            <v>〃</v>
          </cell>
          <cell r="F895">
            <v>1</v>
          </cell>
          <cell r="G895">
            <v>27600</v>
          </cell>
          <cell r="H895">
            <v>27600</v>
          </cell>
          <cell r="I895" t="str">
            <v>調書６</v>
          </cell>
        </row>
        <row r="896">
          <cell r="H896">
            <v>0</v>
          </cell>
        </row>
        <row r="897">
          <cell r="H897">
            <v>0</v>
          </cell>
        </row>
        <row r="898">
          <cell r="B898" t="str">
            <v>合計</v>
          </cell>
          <cell r="C898">
            <v>130850</v>
          </cell>
          <cell r="D898">
            <v>130850</v>
          </cell>
          <cell r="E898">
            <v>130850</v>
          </cell>
          <cell r="F898">
            <v>130850</v>
          </cell>
          <cell r="G898">
            <v>130850</v>
          </cell>
          <cell r="H898">
            <v>130850</v>
          </cell>
        </row>
        <row r="899">
          <cell r="A899" t="str">
            <v>７</v>
          </cell>
          <cell r="B899" t="str">
            <v>屋内排水設備</v>
          </cell>
          <cell r="C899">
            <v>0</v>
          </cell>
          <cell r="D899">
            <v>0</v>
          </cell>
          <cell r="E899">
            <v>0</v>
          </cell>
          <cell r="F899">
            <v>0</v>
          </cell>
          <cell r="G899">
            <v>0</v>
          </cell>
          <cell r="H899">
            <v>0</v>
          </cell>
        </row>
        <row r="900">
          <cell r="H900">
            <v>0</v>
          </cell>
        </row>
        <row r="901">
          <cell r="B901" t="str">
            <v>塩化ビニール管</v>
          </cell>
          <cell r="C901" t="str">
            <v>ＶＰ１００</v>
          </cell>
          <cell r="D901" t="str">
            <v>ｍ</v>
          </cell>
          <cell r="E901" t="str">
            <v>ｍ</v>
          </cell>
          <cell r="F901">
            <v>9</v>
          </cell>
          <cell r="G901">
            <v>930</v>
          </cell>
          <cell r="H901">
            <v>8370</v>
          </cell>
          <cell r="I901" t="str">
            <v>物Ｐ５８１青森</v>
          </cell>
        </row>
        <row r="902">
          <cell r="B902" t="str">
            <v>　　　　〃</v>
          </cell>
          <cell r="C902" t="str">
            <v>ＶＰ６５</v>
          </cell>
          <cell r="D902" t="str">
            <v>〃</v>
          </cell>
          <cell r="E902" t="str">
            <v>〃</v>
          </cell>
          <cell r="F902">
            <v>19</v>
          </cell>
          <cell r="G902">
            <v>412</v>
          </cell>
          <cell r="H902">
            <v>7828</v>
          </cell>
          <cell r="I902" t="str">
            <v>物Ｐ５８１青森</v>
          </cell>
        </row>
        <row r="903">
          <cell r="B903" t="str">
            <v>　　　　〃</v>
          </cell>
          <cell r="C903" t="str">
            <v>ＶＰ５０</v>
          </cell>
          <cell r="D903" t="str">
            <v>〃</v>
          </cell>
          <cell r="E903" t="str">
            <v>〃</v>
          </cell>
          <cell r="F903">
            <v>5</v>
          </cell>
          <cell r="G903">
            <v>322</v>
          </cell>
          <cell r="H903">
            <v>1610</v>
          </cell>
          <cell r="I903" t="str">
            <v>物Ｐ５８１青森</v>
          </cell>
        </row>
        <row r="904">
          <cell r="B904" t="str">
            <v>　　　　〃</v>
          </cell>
          <cell r="C904" t="str">
            <v>ＶＰ４０</v>
          </cell>
          <cell r="D904" t="str">
            <v>〃</v>
          </cell>
          <cell r="E904" t="str">
            <v>〃</v>
          </cell>
          <cell r="F904">
            <v>4</v>
          </cell>
          <cell r="G904">
            <v>228</v>
          </cell>
          <cell r="H904">
            <v>912</v>
          </cell>
          <cell r="I904" t="str">
            <v>物Ｐ５８１青森</v>
          </cell>
        </row>
        <row r="905">
          <cell r="B905" t="str">
            <v>継ぎ手　支持金物　接合材</v>
          </cell>
          <cell r="C905" t="str">
            <v>式</v>
          </cell>
          <cell r="D905">
            <v>1</v>
          </cell>
          <cell r="E905" t="str">
            <v>式</v>
          </cell>
          <cell r="F905">
            <v>1</v>
          </cell>
          <cell r="G905">
            <v>10290</v>
          </cell>
          <cell r="H905">
            <v>10290</v>
          </cell>
          <cell r="I905" t="str">
            <v>管×０．５５</v>
          </cell>
        </row>
        <row r="906">
          <cell r="H906">
            <v>0</v>
          </cell>
        </row>
        <row r="907">
          <cell r="B907" t="str">
            <v>床上掃除口</v>
          </cell>
          <cell r="C907" t="str">
            <v>ＣＯＡ１００</v>
          </cell>
          <cell r="D907" t="str">
            <v>ヶ</v>
          </cell>
          <cell r="E907" t="str">
            <v>ヶ</v>
          </cell>
          <cell r="F907">
            <v>1</v>
          </cell>
          <cell r="G907">
            <v>3310</v>
          </cell>
          <cell r="H907">
            <v>3310</v>
          </cell>
          <cell r="I907" t="str">
            <v>物Ｐ６５９</v>
          </cell>
        </row>
        <row r="908">
          <cell r="B908" t="str">
            <v>　　　〃</v>
          </cell>
          <cell r="C908" t="str">
            <v>ＣＯＡ６５</v>
          </cell>
          <cell r="D908" t="str">
            <v>〃</v>
          </cell>
          <cell r="E908" t="str">
            <v>〃</v>
          </cell>
          <cell r="F908">
            <v>2</v>
          </cell>
          <cell r="G908">
            <v>2290</v>
          </cell>
          <cell r="H908">
            <v>4580</v>
          </cell>
          <cell r="I908" t="str">
            <v>物Ｐ６５９</v>
          </cell>
        </row>
        <row r="909">
          <cell r="H909">
            <v>0</v>
          </cell>
        </row>
        <row r="910">
          <cell r="B910" t="str">
            <v>土工事</v>
          </cell>
          <cell r="C910" t="str">
            <v>式</v>
          </cell>
          <cell r="D910">
            <v>1</v>
          </cell>
          <cell r="E910" t="str">
            <v>式</v>
          </cell>
          <cell r="F910">
            <v>1</v>
          </cell>
          <cell r="G910">
            <v>27800</v>
          </cell>
          <cell r="H910">
            <v>27800</v>
          </cell>
          <cell r="I910" t="str">
            <v>調書７</v>
          </cell>
        </row>
        <row r="911">
          <cell r="B911" t="str">
            <v>配管工事管</v>
          </cell>
          <cell r="C911" t="str">
            <v>〃</v>
          </cell>
          <cell r="D911">
            <v>1</v>
          </cell>
          <cell r="E911" t="str">
            <v>〃</v>
          </cell>
          <cell r="F911">
            <v>1</v>
          </cell>
          <cell r="G911">
            <v>89300</v>
          </cell>
          <cell r="H911">
            <v>89300</v>
          </cell>
          <cell r="I911" t="str">
            <v>調書７</v>
          </cell>
        </row>
        <row r="912">
          <cell r="B912" t="str">
            <v>器具取り付け費</v>
          </cell>
          <cell r="C912" t="str">
            <v>〃</v>
          </cell>
          <cell r="D912">
            <v>1</v>
          </cell>
          <cell r="E912" t="str">
            <v>〃</v>
          </cell>
          <cell r="F912">
            <v>1</v>
          </cell>
          <cell r="G912">
            <v>12500</v>
          </cell>
          <cell r="H912">
            <v>12500</v>
          </cell>
          <cell r="I912" t="str">
            <v>調書７</v>
          </cell>
        </row>
        <row r="913">
          <cell r="B913" t="str">
            <v>保温工事費</v>
          </cell>
          <cell r="C913" t="str">
            <v>〃</v>
          </cell>
          <cell r="D913">
            <v>1</v>
          </cell>
          <cell r="E913" t="str">
            <v>〃</v>
          </cell>
          <cell r="F913">
            <v>1</v>
          </cell>
          <cell r="G913">
            <v>1410</v>
          </cell>
          <cell r="H913">
            <v>1410</v>
          </cell>
          <cell r="I913" t="str">
            <v>調書７</v>
          </cell>
        </row>
        <row r="914">
          <cell r="H914">
            <v>0</v>
          </cell>
        </row>
        <row r="915">
          <cell r="H915">
            <v>0</v>
          </cell>
        </row>
        <row r="916">
          <cell r="H916">
            <v>0</v>
          </cell>
        </row>
        <row r="917">
          <cell r="H917">
            <v>0</v>
          </cell>
        </row>
        <row r="918">
          <cell r="H918">
            <v>0</v>
          </cell>
        </row>
        <row r="919">
          <cell r="H919">
            <v>0</v>
          </cell>
        </row>
        <row r="920">
          <cell r="H920">
            <v>0</v>
          </cell>
        </row>
        <row r="921">
          <cell r="B921" t="str">
            <v>合計</v>
          </cell>
          <cell r="C921">
            <v>167910</v>
          </cell>
          <cell r="D921">
            <v>167910</v>
          </cell>
          <cell r="E921">
            <v>167910</v>
          </cell>
          <cell r="F921">
            <v>167910</v>
          </cell>
          <cell r="G921">
            <v>167910</v>
          </cell>
          <cell r="H921">
            <v>167910</v>
          </cell>
        </row>
        <row r="922">
          <cell r="A922" t="str">
            <v>８</v>
          </cell>
          <cell r="B922" t="str">
            <v>屋外排水設備</v>
          </cell>
          <cell r="C922">
            <v>0</v>
          </cell>
          <cell r="D922">
            <v>0</v>
          </cell>
          <cell r="E922">
            <v>0</v>
          </cell>
          <cell r="F922">
            <v>0</v>
          </cell>
          <cell r="G922">
            <v>0</v>
          </cell>
          <cell r="H922">
            <v>0</v>
          </cell>
        </row>
        <row r="923">
          <cell r="H923">
            <v>0</v>
          </cell>
        </row>
        <row r="924">
          <cell r="B924" t="str">
            <v>塩化ビニール管</v>
          </cell>
          <cell r="C924" t="str">
            <v>ＶＵ１００</v>
          </cell>
          <cell r="D924" t="str">
            <v>ｍ</v>
          </cell>
          <cell r="E924" t="str">
            <v>ｍ</v>
          </cell>
          <cell r="F924">
            <v>10</v>
          </cell>
          <cell r="G924">
            <v>452</v>
          </cell>
          <cell r="H924">
            <v>4520</v>
          </cell>
          <cell r="I924" t="str">
            <v>物Ｐ５８１青森</v>
          </cell>
        </row>
        <row r="925">
          <cell r="B925" t="str">
            <v>継ぎ手　接合材</v>
          </cell>
          <cell r="C925" t="str">
            <v>式</v>
          </cell>
          <cell r="D925">
            <v>1</v>
          </cell>
          <cell r="E925" t="str">
            <v>式</v>
          </cell>
          <cell r="F925">
            <v>1</v>
          </cell>
          <cell r="G925">
            <v>1130</v>
          </cell>
          <cell r="H925">
            <v>1130</v>
          </cell>
          <cell r="I925" t="str">
            <v>管×０．２５</v>
          </cell>
        </row>
        <row r="926">
          <cell r="H926">
            <v>0</v>
          </cell>
        </row>
        <row r="927">
          <cell r="B927" t="str">
            <v>塩ビインバート桝</v>
          </cell>
          <cell r="C927" t="str">
            <v>ＣＯＬＬ１００ー１５０</v>
          </cell>
          <cell r="D927" t="str">
            <v>ヶ所</v>
          </cell>
          <cell r="E927" t="str">
            <v>ヶ所</v>
          </cell>
          <cell r="F927">
            <v>2</v>
          </cell>
          <cell r="G927">
            <v>10400</v>
          </cell>
          <cell r="H927">
            <v>20800</v>
          </cell>
          <cell r="I927" t="str">
            <v>調書８</v>
          </cell>
        </row>
        <row r="928">
          <cell r="B928" t="str">
            <v>　　　　　〃</v>
          </cell>
          <cell r="C928" t="str">
            <v>ＣＯＬＴ１００ー１５０</v>
          </cell>
          <cell r="D928" t="str">
            <v>〃</v>
          </cell>
          <cell r="E928" t="str">
            <v>〃</v>
          </cell>
          <cell r="F928">
            <v>3</v>
          </cell>
          <cell r="G928">
            <v>10200</v>
          </cell>
          <cell r="H928">
            <v>30600</v>
          </cell>
          <cell r="I928" t="str">
            <v>調書８</v>
          </cell>
        </row>
        <row r="929">
          <cell r="H929">
            <v>0</v>
          </cell>
        </row>
        <row r="930">
          <cell r="B930" t="str">
            <v>土工事</v>
          </cell>
          <cell r="C930" t="str">
            <v>式</v>
          </cell>
          <cell r="D930">
            <v>1</v>
          </cell>
          <cell r="E930" t="str">
            <v>式</v>
          </cell>
          <cell r="F930">
            <v>1</v>
          </cell>
          <cell r="G930">
            <v>4990</v>
          </cell>
          <cell r="H930">
            <v>4990</v>
          </cell>
          <cell r="I930" t="str">
            <v>調書８</v>
          </cell>
        </row>
        <row r="931">
          <cell r="B931" t="str">
            <v>配管工事費</v>
          </cell>
          <cell r="C931" t="str">
            <v>〃</v>
          </cell>
          <cell r="D931">
            <v>1</v>
          </cell>
          <cell r="E931" t="str">
            <v>〃</v>
          </cell>
          <cell r="F931">
            <v>1</v>
          </cell>
          <cell r="G931">
            <v>25700</v>
          </cell>
          <cell r="H931">
            <v>25700</v>
          </cell>
          <cell r="I931" t="str">
            <v>調書８</v>
          </cell>
        </row>
        <row r="932">
          <cell r="H932">
            <v>0</v>
          </cell>
        </row>
        <row r="933">
          <cell r="H933">
            <v>0</v>
          </cell>
        </row>
        <row r="934">
          <cell r="H934">
            <v>0</v>
          </cell>
        </row>
        <row r="935">
          <cell r="H935">
            <v>0</v>
          </cell>
        </row>
        <row r="936">
          <cell r="H936">
            <v>0</v>
          </cell>
        </row>
        <row r="937">
          <cell r="H937">
            <v>0</v>
          </cell>
        </row>
        <row r="938">
          <cell r="H938">
            <v>0</v>
          </cell>
        </row>
        <row r="939">
          <cell r="H939">
            <v>0</v>
          </cell>
        </row>
        <row r="940">
          <cell r="H940">
            <v>0</v>
          </cell>
        </row>
        <row r="941">
          <cell r="H941">
            <v>0</v>
          </cell>
        </row>
        <row r="942">
          <cell r="H942">
            <v>0</v>
          </cell>
        </row>
        <row r="943">
          <cell r="H943">
            <v>0</v>
          </cell>
        </row>
        <row r="944">
          <cell r="B944" t="str">
            <v>合計</v>
          </cell>
          <cell r="C944">
            <v>87740</v>
          </cell>
          <cell r="D944">
            <v>87740</v>
          </cell>
          <cell r="E944">
            <v>87740</v>
          </cell>
          <cell r="F944">
            <v>87740</v>
          </cell>
          <cell r="G944">
            <v>87740</v>
          </cell>
          <cell r="H944">
            <v>87740</v>
          </cell>
        </row>
        <row r="945">
          <cell r="A945" t="str">
            <v>９</v>
          </cell>
          <cell r="B945" t="str">
            <v>給湯設備</v>
          </cell>
          <cell r="C945">
            <v>0</v>
          </cell>
          <cell r="D945">
            <v>0</v>
          </cell>
          <cell r="E945">
            <v>0</v>
          </cell>
          <cell r="F945">
            <v>0</v>
          </cell>
          <cell r="G945">
            <v>0</v>
          </cell>
          <cell r="H945">
            <v>0</v>
          </cell>
        </row>
        <row r="946">
          <cell r="H946">
            <v>0</v>
          </cell>
        </row>
        <row r="947">
          <cell r="B947" t="str">
            <v>耐熱塩ビライニング鋼管</v>
          </cell>
          <cell r="C947" t="str">
            <v>ＨＴＬＰ１５</v>
          </cell>
          <cell r="D947" t="str">
            <v>ｍ</v>
          </cell>
          <cell r="E947" t="str">
            <v>ｍ</v>
          </cell>
          <cell r="F947">
            <v>3</v>
          </cell>
          <cell r="G947">
            <v>372</v>
          </cell>
          <cell r="H947">
            <v>1116</v>
          </cell>
          <cell r="I947" t="str">
            <v>物Ｐ５７０関東２</v>
          </cell>
        </row>
        <row r="948">
          <cell r="B948" t="str">
            <v>継ぎ手　支持金物　接合材</v>
          </cell>
          <cell r="C948" t="str">
            <v>式</v>
          </cell>
          <cell r="D948">
            <v>1</v>
          </cell>
          <cell r="E948" t="str">
            <v>式</v>
          </cell>
          <cell r="F948">
            <v>1</v>
          </cell>
          <cell r="G948">
            <v>834</v>
          </cell>
          <cell r="H948">
            <v>834</v>
          </cell>
          <cell r="I948" t="str">
            <v>管×０．７５</v>
          </cell>
        </row>
        <row r="949">
          <cell r="H949">
            <v>0</v>
          </cell>
        </row>
        <row r="950">
          <cell r="B950" t="str">
            <v>ガス湯沸器</v>
          </cell>
          <cell r="C950" t="str">
            <v>１０号強制排気型</v>
          </cell>
          <cell r="D950" t="str">
            <v>台</v>
          </cell>
          <cell r="E950" t="str">
            <v>台</v>
          </cell>
          <cell r="F950">
            <v>1</v>
          </cell>
          <cell r="G950">
            <v>65600</v>
          </cell>
          <cell r="H950">
            <v>65600</v>
          </cell>
          <cell r="I950" t="str">
            <v>見積３０</v>
          </cell>
          <cell r="J950">
            <v>65600</v>
          </cell>
          <cell r="K950">
            <v>65600</v>
          </cell>
          <cell r="L950">
            <v>65600</v>
          </cell>
        </row>
        <row r="951">
          <cell r="H951">
            <v>0</v>
          </cell>
        </row>
        <row r="952">
          <cell r="B952" t="str">
            <v>器具取り付け費</v>
          </cell>
          <cell r="C952" t="str">
            <v>式</v>
          </cell>
          <cell r="D952">
            <v>1</v>
          </cell>
          <cell r="E952" t="str">
            <v>式</v>
          </cell>
          <cell r="F952">
            <v>1</v>
          </cell>
          <cell r="G952">
            <v>18700</v>
          </cell>
          <cell r="H952">
            <v>18700</v>
          </cell>
          <cell r="I952" t="str">
            <v>調書９</v>
          </cell>
        </row>
        <row r="953">
          <cell r="B953" t="str">
            <v>配管工事費</v>
          </cell>
          <cell r="C953" t="str">
            <v>〃</v>
          </cell>
          <cell r="D953">
            <v>1</v>
          </cell>
          <cell r="E953" t="str">
            <v>〃</v>
          </cell>
          <cell r="F953">
            <v>1</v>
          </cell>
          <cell r="G953">
            <v>4060</v>
          </cell>
          <cell r="H953">
            <v>4060</v>
          </cell>
          <cell r="I953" t="str">
            <v>調書９</v>
          </cell>
        </row>
        <row r="954">
          <cell r="B954" t="str">
            <v>保温工事費</v>
          </cell>
          <cell r="C954" t="str">
            <v>〃</v>
          </cell>
          <cell r="D954">
            <v>1</v>
          </cell>
          <cell r="E954" t="str">
            <v>〃</v>
          </cell>
          <cell r="F954">
            <v>1</v>
          </cell>
          <cell r="G954">
            <v>3450</v>
          </cell>
          <cell r="H954">
            <v>3450</v>
          </cell>
          <cell r="I954" t="str">
            <v>調書９</v>
          </cell>
        </row>
        <row r="955">
          <cell r="H955">
            <v>0</v>
          </cell>
        </row>
        <row r="956">
          <cell r="H956">
            <v>0</v>
          </cell>
        </row>
        <row r="957">
          <cell r="H957">
            <v>0</v>
          </cell>
        </row>
        <row r="958">
          <cell r="H958">
            <v>0</v>
          </cell>
        </row>
        <row r="959">
          <cell r="H959">
            <v>0</v>
          </cell>
        </row>
        <row r="960">
          <cell r="H960">
            <v>0</v>
          </cell>
        </row>
        <row r="961">
          <cell r="H961">
            <v>0</v>
          </cell>
        </row>
        <row r="962">
          <cell r="H962">
            <v>0</v>
          </cell>
        </row>
        <row r="963">
          <cell r="H963">
            <v>0</v>
          </cell>
        </row>
        <row r="964">
          <cell r="H964">
            <v>0</v>
          </cell>
        </row>
        <row r="965">
          <cell r="H965">
            <v>0</v>
          </cell>
        </row>
        <row r="966">
          <cell r="H966">
            <v>0</v>
          </cell>
        </row>
        <row r="967">
          <cell r="B967" t="str">
            <v>合計</v>
          </cell>
          <cell r="C967">
            <v>93760</v>
          </cell>
          <cell r="D967">
            <v>65600</v>
          </cell>
          <cell r="E967">
            <v>93760</v>
          </cell>
          <cell r="F967">
            <v>65600</v>
          </cell>
          <cell r="G967">
            <v>93760</v>
          </cell>
          <cell r="H967">
            <v>93760</v>
          </cell>
          <cell r="I967">
            <v>65600</v>
          </cell>
          <cell r="J967">
            <v>65600</v>
          </cell>
          <cell r="K967">
            <v>65600</v>
          </cell>
          <cell r="L967">
            <v>65600</v>
          </cell>
        </row>
        <row r="968">
          <cell r="A968" t="str">
            <v>１０</v>
          </cell>
          <cell r="B968" t="str">
            <v>ガス設備</v>
          </cell>
          <cell r="C968">
            <v>0</v>
          </cell>
          <cell r="D968">
            <v>0</v>
          </cell>
          <cell r="E968">
            <v>0</v>
          </cell>
          <cell r="F968">
            <v>0</v>
          </cell>
          <cell r="G968">
            <v>0</v>
          </cell>
          <cell r="H968">
            <v>0</v>
          </cell>
        </row>
        <row r="969">
          <cell r="H969">
            <v>0</v>
          </cell>
        </row>
        <row r="970">
          <cell r="B970" t="str">
            <v>配管用炭素鋼鋼管</v>
          </cell>
          <cell r="C970" t="str">
            <v>ＳＧＰ白１５</v>
          </cell>
          <cell r="D970" t="str">
            <v>ｍ</v>
          </cell>
          <cell r="E970" t="str">
            <v>ｍ</v>
          </cell>
          <cell r="F970">
            <v>4</v>
          </cell>
          <cell r="G970">
            <v>191</v>
          </cell>
          <cell r="H970">
            <v>764</v>
          </cell>
          <cell r="I970" t="str">
            <v>物Ｐ５６５青森</v>
          </cell>
        </row>
        <row r="971">
          <cell r="B971" t="str">
            <v>継ぎ手　支持金物　接合材</v>
          </cell>
          <cell r="C971" t="str">
            <v>式</v>
          </cell>
          <cell r="D971">
            <v>1</v>
          </cell>
          <cell r="E971" t="str">
            <v>式</v>
          </cell>
          <cell r="F971">
            <v>1</v>
          </cell>
          <cell r="G971">
            <v>566</v>
          </cell>
          <cell r="H971">
            <v>566</v>
          </cell>
          <cell r="I971" t="str">
            <v>管×０．７５</v>
          </cell>
        </row>
        <row r="972">
          <cell r="H972">
            <v>0</v>
          </cell>
        </row>
        <row r="973">
          <cell r="B973" t="str">
            <v>２本立集合装置</v>
          </cell>
          <cell r="C973" t="str">
            <v>２０ｋ２本用</v>
          </cell>
          <cell r="D973" t="str">
            <v>ヶ</v>
          </cell>
          <cell r="E973" t="str">
            <v>ヶ</v>
          </cell>
          <cell r="F973">
            <v>1</v>
          </cell>
          <cell r="G973">
            <v>9600</v>
          </cell>
          <cell r="H973">
            <v>9600</v>
          </cell>
          <cell r="I973" t="str">
            <v>見積３１</v>
          </cell>
        </row>
        <row r="974">
          <cell r="B974" t="str">
            <v>ボンベボックス</v>
          </cell>
          <cell r="C974" t="str">
            <v>　　　〃</v>
          </cell>
          <cell r="D974" t="str">
            <v>〃</v>
          </cell>
          <cell r="E974" t="str">
            <v>〃</v>
          </cell>
          <cell r="F974">
            <v>1</v>
          </cell>
          <cell r="G974">
            <v>12800</v>
          </cell>
          <cell r="H974">
            <v>12800</v>
          </cell>
          <cell r="I974" t="str">
            <v>見積３２</v>
          </cell>
        </row>
        <row r="975">
          <cell r="B975" t="str">
            <v>ガスコック</v>
          </cell>
          <cell r="C975" t="str">
            <v>１５</v>
          </cell>
          <cell r="D975" t="str">
            <v>〃</v>
          </cell>
          <cell r="E975" t="str">
            <v>〃</v>
          </cell>
          <cell r="F975">
            <v>2</v>
          </cell>
          <cell r="G975">
            <v>1280</v>
          </cell>
          <cell r="H975">
            <v>2560</v>
          </cell>
          <cell r="I975" t="str">
            <v>見積３３</v>
          </cell>
        </row>
        <row r="976">
          <cell r="B976" t="str">
            <v>ガスメーター</v>
          </cell>
          <cell r="C976" t="str">
            <v>マイコン２号</v>
          </cell>
          <cell r="D976" t="str">
            <v>〃</v>
          </cell>
          <cell r="E976" t="str">
            <v>〃</v>
          </cell>
          <cell r="F976">
            <v>1</v>
          </cell>
          <cell r="G976" t="str">
            <v>貸与品</v>
          </cell>
          <cell r="H976" t="str">
            <v>貸与品</v>
          </cell>
        </row>
        <row r="977">
          <cell r="B977" t="str">
            <v>２口ガス栓</v>
          </cell>
          <cell r="C977" t="str">
            <v>１５×１０　ヒューズコック</v>
          </cell>
          <cell r="D977" t="str">
            <v>〃</v>
          </cell>
          <cell r="E977" t="str">
            <v>〃</v>
          </cell>
          <cell r="F977">
            <v>1</v>
          </cell>
          <cell r="G977">
            <v>3680</v>
          </cell>
          <cell r="H977">
            <v>3680</v>
          </cell>
          <cell r="I977" t="str">
            <v>見積３４</v>
          </cell>
        </row>
        <row r="978">
          <cell r="H978">
            <v>0</v>
          </cell>
        </row>
        <row r="979">
          <cell r="B979" t="str">
            <v>器具取り付け費</v>
          </cell>
          <cell r="C979" t="str">
            <v>式</v>
          </cell>
          <cell r="D979">
            <v>1</v>
          </cell>
          <cell r="E979" t="str">
            <v>式</v>
          </cell>
          <cell r="F979">
            <v>1</v>
          </cell>
          <cell r="G979">
            <v>14100</v>
          </cell>
          <cell r="H979">
            <v>14100</v>
          </cell>
          <cell r="I979" t="str">
            <v>調書１０</v>
          </cell>
        </row>
        <row r="980">
          <cell r="B980" t="str">
            <v>配管工事費</v>
          </cell>
          <cell r="C980" t="str">
            <v>〃</v>
          </cell>
          <cell r="D980">
            <v>1</v>
          </cell>
          <cell r="E980" t="str">
            <v>〃</v>
          </cell>
          <cell r="F980">
            <v>1</v>
          </cell>
          <cell r="G980">
            <v>5040</v>
          </cell>
          <cell r="H980">
            <v>5040</v>
          </cell>
          <cell r="I980" t="str">
            <v>調書１０</v>
          </cell>
        </row>
        <row r="981">
          <cell r="B981" t="str">
            <v>塗装費</v>
          </cell>
          <cell r="C981" t="str">
            <v>〃</v>
          </cell>
          <cell r="D981">
            <v>1</v>
          </cell>
          <cell r="E981" t="str">
            <v>〃</v>
          </cell>
          <cell r="F981">
            <v>1</v>
          </cell>
          <cell r="G981">
            <v>1000</v>
          </cell>
          <cell r="H981">
            <v>1000</v>
          </cell>
          <cell r="I981" t="str">
            <v>調書１０</v>
          </cell>
        </row>
        <row r="982">
          <cell r="H982">
            <v>0</v>
          </cell>
        </row>
        <row r="983">
          <cell r="H983">
            <v>0</v>
          </cell>
        </row>
        <row r="984">
          <cell r="H984">
            <v>0</v>
          </cell>
        </row>
        <row r="985">
          <cell r="H985">
            <v>0</v>
          </cell>
        </row>
        <row r="986">
          <cell r="H986">
            <v>0</v>
          </cell>
        </row>
        <row r="987">
          <cell r="H987">
            <v>0</v>
          </cell>
        </row>
        <row r="988">
          <cell r="H988">
            <v>0</v>
          </cell>
        </row>
        <row r="989">
          <cell r="H989">
            <v>0</v>
          </cell>
        </row>
        <row r="990">
          <cell r="B990" t="str">
            <v>合計</v>
          </cell>
          <cell r="C990">
            <v>50110</v>
          </cell>
          <cell r="D990">
            <v>50110</v>
          </cell>
          <cell r="E990">
            <v>50110</v>
          </cell>
          <cell r="F990">
            <v>50110</v>
          </cell>
          <cell r="G990">
            <v>50110</v>
          </cell>
          <cell r="H990">
            <v>50110</v>
          </cell>
        </row>
        <row r="991">
          <cell r="H991">
            <v>0</v>
          </cell>
        </row>
        <row r="992">
          <cell r="H992">
            <v>0</v>
          </cell>
        </row>
        <row r="993">
          <cell r="H993">
            <v>0</v>
          </cell>
        </row>
        <row r="994">
          <cell r="H994">
            <v>0</v>
          </cell>
        </row>
        <row r="995">
          <cell r="H995">
            <v>0</v>
          </cell>
        </row>
        <row r="996">
          <cell r="H996">
            <v>0</v>
          </cell>
        </row>
        <row r="997">
          <cell r="H997">
            <v>0</v>
          </cell>
        </row>
        <row r="998">
          <cell r="H998">
            <v>0</v>
          </cell>
        </row>
        <row r="999">
          <cell r="H999">
            <v>0</v>
          </cell>
        </row>
        <row r="1000">
          <cell r="H1000">
            <v>0</v>
          </cell>
        </row>
        <row r="1001">
          <cell r="H1001">
            <v>0</v>
          </cell>
        </row>
        <row r="1002">
          <cell r="H1002">
            <v>0</v>
          </cell>
        </row>
        <row r="1003">
          <cell r="H1003">
            <v>0</v>
          </cell>
        </row>
        <row r="1004">
          <cell r="H1004">
            <v>0</v>
          </cell>
        </row>
        <row r="1005">
          <cell r="H1005">
            <v>0</v>
          </cell>
        </row>
        <row r="1006">
          <cell r="H1006">
            <v>0</v>
          </cell>
        </row>
        <row r="1007">
          <cell r="H1007">
            <v>0</v>
          </cell>
        </row>
        <row r="1008">
          <cell r="H1008">
            <v>0</v>
          </cell>
        </row>
        <row r="1009">
          <cell r="H1009">
            <v>0</v>
          </cell>
        </row>
        <row r="1010">
          <cell r="H1010">
            <v>0</v>
          </cell>
        </row>
        <row r="1011">
          <cell r="H1011">
            <v>0</v>
          </cell>
        </row>
        <row r="1012">
          <cell r="H1012">
            <v>0</v>
          </cell>
        </row>
        <row r="1013">
          <cell r="H1013">
            <v>0</v>
          </cell>
        </row>
        <row r="1014">
          <cell r="H1014">
            <v>0</v>
          </cell>
        </row>
        <row r="1015">
          <cell r="H1015">
            <v>0</v>
          </cell>
        </row>
        <row r="1016">
          <cell r="H1016">
            <v>0</v>
          </cell>
        </row>
        <row r="1017">
          <cell r="H1017">
            <v>0</v>
          </cell>
        </row>
        <row r="1018">
          <cell r="H1018">
            <v>0</v>
          </cell>
        </row>
        <row r="1019">
          <cell r="H1019">
            <v>0</v>
          </cell>
        </row>
        <row r="1020">
          <cell r="H1020">
            <v>0</v>
          </cell>
        </row>
        <row r="1021">
          <cell r="H1021">
            <v>0</v>
          </cell>
        </row>
        <row r="1022">
          <cell r="H1022">
            <v>0</v>
          </cell>
        </row>
        <row r="1023">
          <cell r="H1023">
            <v>0</v>
          </cell>
        </row>
        <row r="1024">
          <cell r="H1024">
            <v>0</v>
          </cell>
        </row>
        <row r="1025">
          <cell r="H1025">
            <v>0</v>
          </cell>
        </row>
        <row r="1026">
          <cell r="H1026">
            <v>0</v>
          </cell>
        </row>
        <row r="1027">
          <cell r="H1027">
            <v>0</v>
          </cell>
        </row>
        <row r="1028">
          <cell r="H1028">
            <v>0</v>
          </cell>
        </row>
        <row r="1029">
          <cell r="H1029">
            <v>0</v>
          </cell>
        </row>
        <row r="1030">
          <cell r="H1030">
            <v>0</v>
          </cell>
        </row>
        <row r="1031">
          <cell r="H1031">
            <v>0</v>
          </cell>
        </row>
        <row r="1032">
          <cell r="H1032">
            <v>0</v>
          </cell>
        </row>
        <row r="1033">
          <cell r="H1033">
            <v>0</v>
          </cell>
        </row>
        <row r="1034">
          <cell r="H1034">
            <v>0</v>
          </cell>
        </row>
        <row r="1035">
          <cell r="H1035">
            <v>0</v>
          </cell>
        </row>
        <row r="1036">
          <cell r="H1036">
            <v>0</v>
          </cell>
        </row>
        <row r="1037">
          <cell r="H1037">
            <v>0</v>
          </cell>
        </row>
        <row r="1038">
          <cell r="H1038">
            <v>0</v>
          </cell>
        </row>
        <row r="1039">
          <cell r="H1039">
            <v>0</v>
          </cell>
        </row>
        <row r="1040">
          <cell r="H1040">
            <v>0</v>
          </cell>
        </row>
        <row r="1041">
          <cell r="H1041">
            <v>0</v>
          </cell>
        </row>
        <row r="1042">
          <cell r="H1042">
            <v>0</v>
          </cell>
        </row>
        <row r="1043">
          <cell r="H1043">
            <v>0</v>
          </cell>
        </row>
        <row r="1044">
          <cell r="H1044">
            <v>0</v>
          </cell>
        </row>
        <row r="1045">
          <cell r="H1045">
            <v>0</v>
          </cell>
        </row>
        <row r="1046">
          <cell r="H1046">
            <v>0</v>
          </cell>
        </row>
        <row r="1047">
          <cell r="H1047">
            <v>0</v>
          </cell>
        </row>
        <row r="1048">
          <cell r="H1048">
            <v>0</v>
          </cell>
        </row>
        <row r="1049">
          <cell r="H1049">
            <v>0</v>
          </cell>
        </row>
        <row r="1050">
          <cell r="H1050">
            <v>0</v>
          </cell>
        </row>
        <row r="1051">
          <cell r="H1051">
            <v>0</v>
          </cell>
        </row>
        <row r="1052">
          <cell r="H1052">
            <v>0</v>
          </cell>
        </row>
        <row r="1053">
          <cell r="H1053">
            <v>0</v>
          </cell>
        </row>
        <row r="1054">
          <cell r="H1054">
            <v>0</v>
          </cell>
        </row>
        <row r="1055">
          <cell r="H1055">
            <v>0</v>
          </cell>
        </row>
        <row r="1056">
          <cell r="H1056">
            <v>0</v>
          </cell>
        </row>
        <row r="1057">
          <cell r="H1057">
            <v>0</v>
          </cell>
        </row>
        <row r="1058">
          <cell r="H1058">
            <v>0</v>
          </cell>
        </row>
        <row r="1059">
          <cell r="H1059">
            <v>0</v>
          </cell>
        </row>
        <row r="1060">
          <cell r="H1060">
            <v>0</v>
          </cell>
        </row>
        <row r="1061">
          <cell r="H1061">
            <v>0</v>
          </cell>
        </row>
        <row r="1062">
          <cell r="H1062">
            <v>0</v>
          </cell>
        </row>
        <row r="1063">
          <cell r="H1063">
            <v>0</v>
          </cell>
        </row>
        <row r="1064">
          <cell r="H1064">
            <v>0</v>
          </cell>
        </row>
        <row r="1065">
          <cell r="H1065">
            <v>0</v>
          </cell>
        </row>
        <row r="1066">
          <cell r="H1066">
            <v>0</v>
          </cell>
        </row>
        <row r="1067">
          <cell r="H1067">
            <v>0</v>
          </cell>
        </row>
        <row r="1068">
          <cell r="H1068">
            <v>0</v>
          </cell>
        </row>
        <row r="1069">
          <cell r="H1069">
            <v>0</v>
          </cell>
        </row>
        <row r="1070">
          <cell r="H1070">
            <v>0</v>
          </cell>
        </row>
        <row r="1071">
          <cell r="H1071">
            <v>0</v>
          </cell>
        </row>
        <row r="1072">
          <cell r="H1072">
            <v>0</v>
          </cell>
        </row>
        <row r="1073">
          <cell r="H1073">
            <v>0</v>
          </cell>
        </row>
        <row r="1074">
          <cell r="H1074">
            <v>0</v>
          </cell>
        </row>
        <row r="1075">
          <cell r="H1075">
            <v>0</v>
          </cell>
        </row>
        <row r="1076">
          <cell r="H1076">
            <v>0</v>
          </cell>
        </row>
        <row r="1077">
          <cell r="H1077">
            <v>0</v>
          </cell>
        </row>
        <row r="1078">
          <cell r="H1078">
            <v>0</v>
          </cell>
        </row>
        <row r="1079">
          <cell r="H1079">
            <v>0</v>
          </cell>
        </row>
        <row r="1080">
          <cell r="H1080">
            <v>0</v>
          </cell>
        </row>
        <row r="1081">
          <cell r="H1081">
            <v>0</v>
          </cell>
        </row>
        <row r="1082">
          <cell r="H1082">
            <v>0</v>
          </cell>
        </row>
        <row r="1083">
          <cell r="H1083">
            <v>0</v>
          </cell>
        </row>
        <row r="1084">
          <cell r="H1084">
            <v>0</v>
          </cell>
        </row>
        <row r="1085">
          <cell r="H1085">
            <v>0</v>
          </cell>
        </row>
        <row r="1086">
          <cell r="H1086">
            <v>0</v>
          </cell>
        </row>
        <row r="1087">
          <cell r="H1087">
            <v>0</v>
          </cell>
        </row>
        <row r="1088">
          <cell r="H1088">
            <v>0</v>
          </cell>
        </row>
        <row r="1089">
          <cell r="H1089">
            <v>0</v>
          </cell>
        </row>
        <row r="1090">
          <cell r="H1090">
            <v>0</v>
          </cell>
        </row>
        <row r="1091">
          <cell r="H1091">
            <v>0</v>
          </cell>
        </row>
        <row r="1092">
          <cell r="H1092">
            <v>0</v>
          </cell>
        </row>
        <row r="1093">
          <cell r="H1093">
            <v>0</v>
          </cell>
        </row>
        <row r="1094">
          <cell r="H1094">
            <v>0</v>
          </cell>
        </row>
        <row r="1095">
          <cell r="H1095">
            <v>0</v>
          </cell>
        </row>
        <row r="1096">
          <cell r="H1096">
            <v>0</v>
          </cell>
        </row>
        <row r="1097">
          <cell r="H1097">
            <v>0</v>
          </cell>
        </row>
        <row r="1098">
          <cell r="H1098">
            <v>0</v>
          </cell>
        </row>
        <row r="1099">
          <cell r="H1099">
            <v>0</v>
          </cell>
        </row>
        <row r="1100">
          <cell r="H1100">
            <v>0</v>
          </cell>
        </row>
        <row r="1101">
          <cell r="H1101">
            <v>0</v>
          </cell>
        </row>
        <row r="1102">
          <cell r="H1102">
            <v>0</v>
          </cell>
        </row>
        <row r="1103">
          <cell r="H1103">
            <v>0</v>
          </cell>
        </row>
        <row r="1104">
          <cell r="H1104">
            <v>0</v>
          </cell>
        </row>
        <row r="1105">
          <cell r="H1105">
            <v>0</v>
          </cell>
        </row>
        <row r="1106">
          <cell r="H1106">
            <v>0</v>
          </cell>
        </row>
        <row r="1107">
          <cell r="H1107">
            <v>0</v>
          </cell>
        </row>
        <row r="1108">
          <cell r="H1108">
            <v>0</v>
          </cell>
        </row>
        <row r="1109">
          <cell r="H1109">
            <v>0</v>
          </cell>
        </row>
        <row r="1110">
          <cell r="H1110">
            <v>0</v>
          </cell>
        </row>
        <row r="1111">
          <cell r="H1111">
            <v>0</v>
          </cell>
        </row>
        <row r="1112">
          <cell r="H1112">
            <v>0</v>
          </cell>
        </row>
        <row r="1113">
          <cell r="H1113">
            <v>0</v>
          </cell>
        </row>
        <row r="1114">
          <cell r="H1114">
            <v>0</v>
          </cell>
        </row>
        <row r="1115">
          <cell r="H1115">
            <v>0</v>
          </cell>
        </row>
        <row r="1116">
          <cell r="H1116">
            <v>0</v>
          </cell>
        </row>
        <row r="1117">
          <cell r="H1117">
            <v>0</v>
          </cell>
        </row>
        <row r="1118">
          <cell r="H1118">
            <v>0</v>
          </cell>
        </row>
        <row r="1119">
          <cell r="H1119">
            <v>0</v>
          </cell>
        </row>
        <row r="1120">
          <cell r="H1120">
            <v>0</v>
          </cell>
        </row>
        <row r="1121">
          <cell r="H1121">
            <v>0</v>
          </cell>
        </row>
        <row r="1122">
          <cell r="H1122">
            <v>0</v>
          </cell>
        </row>
        <row r="1123">
          <cell r="H1123">
            <v>0</v>
          </cell>
        </row>
        <row r="1124">
          <cell r="H1124">
            <v>0</v>
          </cell>
        </row>
        <row r="1125">
          <cell r="H1125">
            <v>0</v>
          </cell>
        </row>
        <row r="1126">
          <cell r="H1126">
            <v>0</v>
          </cell>
        </row>
        <row r="1127">
          <cell r="H1127">
            <v>0</v>
          </cell>
        </row>
        <row r="1128">
          <cell r="H1128">
            <v>0</v>
          </cell>
        </row>
        <row r="1129">
          <cell r="H1129">
            <v>0</v>
          </cell>
        </row>
        <row r="1130">
          <cell r="H1130">
            <v>0</v>
          </cell>
        </row>
        <row r="1131">
          <cell r="H1131">
            <v>0</v>
          </cell>
        </row>
        <row r="1132">
          <cell r="H1132">
            <v>0</v>
          </cell>
        </row>
        <row r="1133">
          <cell r="H1133">
            <v>0</v>
          </cell>
        </row>
        <row r="1134">
          <cell r="H1134">
            <v>0</v>
          </cell>
        </row>
        <row r="1135">
          <cell r="H1135">
            <v>0</v>
          </cell>
        </row>
        <row r="1136">
          <cell r="H1136">
            <v>0</v>
          </cell>
        </row>
        <row r="1137">
          <cell r="H1137">
            <v>0</v>
          </cell>
        </row>
        <row r="1138">
          <cell r="H1138">
            <v>0</v>
          </cell>
        </row>
        <row r="1139">
          <cell r="H1139">
            <v>0</v>
          </cell>
        </row>
        <row r="1140">
          <cell r="H1140">
            <v>0</v>
          </cell>
        </row>
        <row r="1141">
          <cell r="H1141">
            <v>0</v>
          </cell>
        </row>
        <row r="1142">
          <cell r="H1142">
            <v>0</v>
          </cell>
        </row>
        <row r="1143">
          <cell r="H1143">
            <v>0</v>
          </cell>
        </row>
        <row r="1144">
          <cell r="H1144">
            <v>0</v>
          </cell>
        </row>
        <row r="1145">
          <cell r="H1145">
            <v>0</v>
          </cell>
        </row>
        <row r="1146">
          <cell r="H1146">
            <v>0</v>
          </cell>
        </row>
        <row r="1147">
          <cell r="H1147">
            <v>0</v>
          </cell>
        </row>
        <row r="1148">
          <cell r="H1148">
            <v>0</v>
          </cell>
        </row>
        <row r="1149">
          <cell r="H1149">
            <v>0</v>
          </cell>
        </row>
        <row r="1150">
          <cell r="H1150">
            <v>0</v>
          </cell>
        </row>
        <row r="1151">
          <cell r="H1151">
            <v>0</v>
          </cell>
        </row>
        <row r="1152">
          <cell r="H1152">
            <v>0</v>
          </cell>
        </row>
        <row r="1153">
          <cell r="H1153">
            <v>0</v>
          </cell>
        </row>
        <row r="1154">
          <cell r="H1154">
            <v>0</v>
          </cell>
        </row>
        <row r="1155">
          <cell r="H1155">
            <v>0</v>
          </cell>
        </row>
        <row r="1156">
          <cell r="H1156">
            <v>0</v>
          </cell>
        </row>
        <row r="1157">
          <cell r="H1157">
            <v>0</v>
          </cell>
        </row>
        <row r="1158">
          <cell r="H1158">
            <v>0</v>
          </cell>
        </row>
        <row r="1159">
          <cell r="H1159">
            <v>0</v>
          </cell>
        </row>
        <row r="1160">
          <cell r="H1160">
            <v>0</v>
          </cell>
        </row>
        <row r="1161">
          <cell r="H1161">
            <v>0</v>
          </cell>
        </row>
        <row r="1162">
          <cell r="H1162">
            <v>0</v>
          </cell>
        </row>
        <row r="1163">
          <cell r="H1163">
            <v>0</v>
          </cell>
        </row>
        <row r="1164">
          <cell r="H1164">
            <v>0</v>
          </cell>
        </row>
        <row r="1165">
          <cell r="H1165">
            <v>0</v>
          </cell>
        </row>
        <row r="1166">
          <cell r="H1166">
            <v>0</v>
          </cell>
        </row>
        <row r="1167">
          <cell r="H1167">
            <v>0</v>
          </cell>
        </row>
        <row r="1168">
          <cell r="H1168">
            <v>0</v>
          </cell>
        </row>
        <row r="1169">
          <cell r="H1169">
            <v>0</v>
          </cell>
        </row>
        <row r="1170">
          <cell r="H1170">
            <v>0</v>
          </cell>
        </row>
        <row r="1171">
          <cell r="H1171">
            <v>0</v>
          </cell>
        </row>
        <row r="1172">
          <cell r="H1172">
            <v>0</v>
          </cell>
        </row>
        <row r="1173">
          <cell r="H1173">
            <v>0</v>
          </cell>
        </row>
        <row r="1174">
          <cell r="H1174">
            <v>0</v>
          </cell>
        </row>
        <row r="1175">
          <cell r="H1175">
            <v>0</v>
          </cell>
        </row>
        <row r="1176">
          <cell r="H1176">
            <v>0</v>
          </cell>
        </row>
        <row r="1177">
          <cell r="H1177">
            <v>0</v>
          </cell>
        </row>
        <row r="1178">
          <cell r="H1178">
            <v>0</v>
          </cell>
        </row>
        <row r="1179">
          <cell r="H1179">
            <v>0</v>
          </cell>
        </row>
        <row r="1180">
          <cell r="H1180">
            <v>0</v>
          </cell>
        </row>
        <row r="1181">
          <cell r="H1181">
            <v>0</v>
          </cell>
        </row>
        <row r="1182">
          <cell r="H1182">
            <v>0</v>
          </cell>
        </row>
        <row r="1183">
          <cell r="H1183">
            <v>0</v>
          </cell>
        </row>
        <row r="1184">
          <cell r="H1184">
            <v>0</v>
          </cell>
        </row>
        <row r="1185">
          <cell r="H1185">
            <v>0</v>
          </cell>
        </row>
        <row r="1186">
          <cell r="H1186">
            <v>0</v>
          </cell>
        </row>
        <row r="1187">
          <cell r="H1187">
            <v>0</v>
          </cell>
        </row>
        <row r="1188">
          <cell r="H1188">
            <v>0</v>
          </cell>
        </row>
        <row r="1189">
          <cell r="H1189">
            <v>0</v>
          </cell>
        </row>
        <row r="1190">
          <cell r="H1190">
            <v>0</v>
          </cell>
        </row>
        <row r="1191">
          <cell r="H1191">
            <v>0</v>
          </cell>
        </row>
        <row r="1192">
          <cell r="H1192">
            <v>0</v>
          </cell>
        </row>
        <row r="1193">
          <cell r="H1193">
            <v>0</v>
          </cell>
        </row>
        <row r="1194">
          <cell r="H1194">
            <v>0</v>
          </cell>
        </row>
        <row r="1195">
          <cell r="H1195">
            <v>0</v>
          </cell>
        </row>
        <row r="1196">
          <cell r="H1196">
            <v>0</v>
          </cell>
        </row>
        <row r="1197">
          <cell r="H1197">
            <v>0</v>
          </cell>
        </row>
        <row r="1198">
          <cell r="H1198">
            <v>0</v>
          </cell>
        </row>
        <row r="1199">
          <cell r="H1199">
            <v>0</v>
          </cell>
        </row>
        <row r="1200">
          <cell r="H1200">
            <v>0</v>
          </cell>
        </row>
        <row r="1201">
          <cell r="H1201">
            <v>0</v>
          </cell>
        </row>
        <row r="1202">
          <cell r="H1202">
            <v>0</v>
          </cell>
        </row>
        <row r="1203">
          <cell r="H1203">
            <v>0</v>
          </cell>
        </row>
        <row r="1204">
          <cell r="H1204">
            <v>0</v>
          </cell>
        </row>
        <row r="1205">
          <cell r="H1205">
            <v>0</v>
          </cell>
        </row>
        <row r="1206">
          <cell r="H1206">
            <v>0</v>
          </cell>
        </row>
        <row r="1207">
          <cell r="H1207">
            <v>0</v>
          </cell>
        </row>
        <row r="1208">
          <cell r="H1208">
            <v>0</v>
          </cell>
        </row>
        <row r="1209">
          <cell r="H1209">
            <v>0</v>
          </cell>
        </row>
        <row r="1210">
          <cell r="H1210">
            <v>0</v>
          </cell>
        </row>
        <row r="1211">
          <cell r="H1211">
            <v>0</v>
          </cell>
        </row>
        <row r="1212">
          <cell r="H1212">
            <v>0</v>
          </cell>
        </row>
        <row r="1213">
          <cell r="H1213">
            <v>0</v>
          </cell>
        </row>
        <row r="1214">
          <cell r="H1214">
            <v>0</v>
          </cell>
        </row>
        <row r="1215">
          <cell r="H1215">
            <v>0</v>
          </cell>
        </row>
        <row r="1216">
          <cell r="H1216">
            <v>0</v>
          </cell>
        </row>
        <row r="1217">
          <cell r="H1217">
            <v>0</v>
          </cell>
        </row>
        <row r="1218">
          <cell r="H1218">
            <v>0</v>
          </cell>
        </row>
        <row r="1219">
          <cell r="H1219">
            <v>0</v>
          </cell>
        </row>
        <row r="1220">
          <cell r="H1220">
            <v>0</v>
          </cell>
        </row>
        <row r="1221">
          <cell r="H1221">
            <v>0</v>
          </cell>
        </row>
        <row r="1222">
          <cell r="H1222">
            <v>0</v>
          </cell>
        </row>
        <row r="1223">
          <cell r="H1223">
            <v>0</v>
          </cell>
        </row>
        <row r="1224">
          <cell r="H1224">
            <v>0</v>
          </cell>
        </row>
        <row r="1225">
          <cell r="H1225">
            <v>0</v>
          </cell>
        </row>
        <row r="1226">
          <cell r="H1226">
            <v>0</v>
          </cell>
        </row>
        <row r="1227">
          <cell r="H1227">
            <v>0</v>
          </cell>
        </row>
        <row r="1228">
          <cell r="H1228">
            <v>0</v>
          </cell>
        </row>
        <row r="1229">
          <cell r="H1229">
            <v>0</v>
          </cell>
        </row>
        <row r="1230">
          <cell r="H1230">
            <v>0</v>
          </cell>
        </row>
        <row r="1231">
          <cell r="H1231">
            <v>0</v>
          </cell>
        </row>
        <row r="1232">
          <cell r="H1232">
            <v>0</v>
          </cell>
        </row>
        <row r="1233">
          <cell r="H1233">
            <v>0</v>
          </cell>
        </row>
        <row r="1234">
          <cell r="H1234">
            <v>0</v>
          </cell>
        </row>
        <row r="1235">
          <cell r="H1235">
            <v>0</v>
          </cell>
        </row>
        <row r="1236">
          <cell r="H1236">
            <v>0</v>
          </cell>
        </row>
        <row r="1237">
          <cell r="H1237">
            <v>0</v>
          </cell>
        </row>
        <row r="1238">
          <cell r="H1238">
            <v>0</v>
          </cell>
        </row>
        <row r="1239">
          <cell r="H1239">
            <v>0</v>
          </cell>
        </row>
        <row r="1240">
          <cell r="H1240">
            <v>0</v>
          </cell>
        </row>
        <row r="1241">
          <cell r="H1241">
            <v>0</v>
          </cell>
        </row>
        <row r="1242">
          <cell r="H1242">
            <v>0</v>
          </cell>
        </row>
        <row r="1243">
          <cell r="H1243">
            <v>0</v>
          </cell>
        </row>
        <row r="1244">
          <cell r="H1244">
            <v>0</v>
          </cell>
        </row>
        <row r="1245">
          <cell r="H1245">
            <v>0</v>
          </cell>
        </row>
        <row r="1246">
          <cell r="H1246">
            <v>0</v>
          </cell>
        </row>
        <row r="1247">
          <cell r="H1247">
            <v>0</v>
          </cell>
        </row>
        <row r="1248">
          <cell r="H1248">
            <v>0</v>
          </cell>
        </row>
        <row r="1249">
          <cell r="H1249">
            <v>0</v>
          </cell>
        </row>
        <row r="1250">
          <cell r="H1250">
            <v>0</v>
          </cell>
        </row>
        <row r="1251">
          <cell r="H1251">
            <v>0</v>
          </cell>
        </row>
        <row r="1252">
          <cell r="H1252">
            <v>0</v>
          </cell>
        </row>
        <row r="1253">
          <cell r="H1253">
            <v>0</v>
          </cell>
        </row>
        <row r="1254">
          <cell r="H1254">
            <v>0</v>
          </cell>
        </row>
        <row r="1255">
          <cell r="H1255">
            <v>0</v>
          </cell>
        </row>
        <row r="1256">
          <cell r="H1256">
            <v>0</v>
          </cell>
        </row>
        <row r="1257">
          <cell r="H1257">
            <v>0</v>
          </cell>
        </row>
        <row r="1258">
          <cell r="H1258">
            <v>0</v>
          </cell>
        </row>
        <row r="1259">
          <cell r="H1259">
            <v>0</v>
          </cell>
        </row>
        <row r="1260">
          <cell r="H1260">
            <v>0</v>
          </cell>
        </row>
        <row r="1261">
          <cell r="H1261">
            <v>0</v>
          </cell>
        </row>
        <row r="1262">
          <cell r="H1262">
            <v>0</v>
          </cell>
        </row>
        <row r="1263">
          <cell r="H1263">
            <v>0</v>
          </cell>
        </row>
        <row r="1264">
          <cell r="H1264">
            <v>0</v>
          </cell>
        </row>
        <row r="1265">
          <cell r="H1265">
            <v>0</v>
          </cell>
        </row>
        <row r="1266">
          <cell r="H1266">
            <v>0</v>
          </cell>
        </row>
        <row r="1267">
          <cell r="H1267">
            <v>0</v>
          </cell>
        </row>
        <row r="1268">
          <cell r="H1268">
            <v>0</v>
          </cell>
        </row>
        <row r="1269">
          <cell r="H1269">
            <v>0</v>
          </cell>
        </row>
        <row r="1270">
          <cell r="H1270">
            <v>0</v>
          </cell>
        </row>
        <row r="1271">
          <cell r="H1271">
            <v>0</v>
          </cell>
        </row>
        <row r="1272">
          <cell r="H1272">
            <v>0</v>
          </cell>
        </row>
        <row r="1273">
          <cell r="H1273">
            <v>0</v>
          </cell>
        </row>
        <row r="1274">
          <cell r="H1274">
            <v>0</v>
          </cell>
        </row>
        <row r="1275">
          <cell r="H1275">
            <v>0</v>
          </cell>
        </row>
        <row r="1276">
          <cell r="H1276">
            <v>0</v>
          </cell>
        </row>
        <row r="1277">
          <cell r="H1277">
            <v>0</v>
          </cell>
        </row>
        <row r="1278">
          <cell r="H1278">
            <v>0</v>
          </cell>
        </row>
        <row r="1279">
          <cell r="H1279">
            <v>0</v>
          </cell>
        </row>
        <row r="1280">
          <cell r="H1280">
            <v>0</v>
          </cell>
        </row>
        <row r="1281">
          <cell r="H1281">
            <v>0</v>
          </cell>
        </row>
        <row r="1282">
          <cell r="H1282">
            <v>0</v>
          </cell>
        </row>
        <row r="1283">
          <cell r="H1283">
            <v>0</v>
          </cell>
        </row>
        <row r="1284">
          <cell r="H1284">
            <v>0</v>
          </cell>
        </row>
        <row r="1285">
          <cell r="H1285">
            <v>0</v>
          </cell>
        </row>
        <row r="1286">
          <cell r="H1286">
            <v>0</v>
          </cell>
        </row>
        <row r="1287">
          <cell r="H1287">
            <v>0</v>
          </cell>
        </row>
        <row r="1288">
          <cell r="H1288">
            <v>0</v>
          </cell>
        </row>
        <row r="1289">
          <cell r="H1289">
            <v>0</v>
          </cell>
        </row>
        <row r="1290">
          <cell r="H1290">
            <v>0</v>
          </cell>
        </row>
        <row r="1291">
          <cell r="H1291">
            <v>0</v>
          </cell>
        </row>
        <row r="1292">
          <cell r="H1292">
            <v>0</v>
          </cell>
        </row>
        <row r="1293">
          <cell r="H1293">
            <v>0</v>
          </cell>
        </row>
        <row r="1294">
          <cell r="H1294">
            <v>0</v>
          </cell>
        </row>
        <row r="1295">
          <cell r="H1295">
            <v>0</v>
          </cell>
        </row>
        <row r="1296">
          <cell r="H1296">
            <v>0</v>
          </cell>
        </row>
        <row r="1297">
          <cell r="H1297">
            <v>0</v>
          </cell>
        </row>
        <row r="1298">
          <cell r="H1298">
            <v>0</v>
          </cell>
        </row>
        <row r="1299">
          <cell r="H1299">
            <v>0</v>
          </cell>
        </row>
        <row r="1300">
          <cell r="H1300">
            <v>0</v>
          </cell>
        </row>
        <row r="1301">
          <cell r="H1301">
            <v>0</v>
          </cell>
        </row>
        <row r="1302">
          <cell r="H1302">
            <v>0</v>
          </cell>
        </row>
        <row r="1303">
          <cell r="H1303">
            <v>0</v>
          </cell>
        </row>
        <row r="1304">
          <cell r="H1304">
            <v>0</v>
          </cell>
        </row>
        <row r="1305">
          <cell r="H1305">
            <v>0</v>
          </cell>
        </row>
        <row r="1306">
          <cell r="H1306">
            <v>0</v>
          </cell>
        </row>
        <row r="1307">
          <cell r="H1307">
            <v>0</v>
          </cell>
        </row>
        <row r="1308">
          <cell r="H1308">
            <v>0</v>
          </cell>
        </row>
      </sheetData>
      <sheetData sheetId="2"/>
      <sheetData sheetId="3">
        <row r="1">
          <cell r="A1" t="str">
            <v>No.</v>
          </cell>
        </row>
      </sheetData>
      <sheetData sheetId="4"/>
      <sheetData sheetId="5">
        <row r="1">
          <cell r="A1" t="str">
            <v>No.</v>
          </cell>
        </row>
      </sheetData>
      <sheetData sheetId="6"/>
      <sheetData sheetId="7">
        <row r="1">
          <cell r="A1" t="str">
            <v>No.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">
          <cell r="A1" t="str">
            <v>No.</v>
          </cell>
        </row>
      </sheetData>
      <sheetData sheetId="25"/>
      <sheetData sheetId="26">
        <row r="1">
          <cell r="A1" t="str">
            <v>No.</v>
          </cell>
        </row>
      </sheetData>
      <sheetData sheetId="2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東高校"/>
      <sheetName val="強電複合"/>
      <sheetName val="#REF"/>
      <sheetName val="校舎比較表"/>
      <sheetName val="_REF"/>
      <sheetName val="Sheet1"/>
      <sheetName val="Sheet1 (2)"/>
      <sheetName val="Sheet3"/>
      <sheetName val="Sheet1 (3)"/>
      <sheetName val="見積比較表"/>
      <sheetName val="石ヶ戸解体"/>
      <sheetName val="拾い書"/>
      <sheetName val="体育館"/>
      <sheetName val="内訳"/>
      <sheetName val="内訳（水産）"/>
      <sheetName val="改修内訳"/>
      <sheetName val="代価表"/>
      <sheetName val="建積比較"/>
      <sheetName val="諸経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内訳"/>
    </sheetNames>
    <sheetDataSet>
      <sheetData sheetId="0" refreshError="1"/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乗率"/>
      <sheetName val="８年度総括表"/>
      <sheetName val="内訳書（実習棟）"/>
      <sheetName val="内訳書（情報処理室）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宿舎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仮設代価"/>
      <sheetName val="直工計"/>
      <sheetName val="見積代価表（処分費）"/>
      <sheetName val="処分量集計"/>
      <sheetName val="代価･比較表"/>
      <sheetName val="庁舎"/>
      <sheetName val="車庫"/>
      <sheetName val="自転車置場"/>
      <sheetName val="オイルタンク"/>
      <sheetName val="浄化槽"/>
      <sheetName val="プロパン庫(2)"/>
      <sheetName val="発電室"/>
      <sheetName val="物置"/>
      <sheetName val="外構"/>
      <sheetName val="Ｅ内訳①"/>
      <sheetName val="Ｅ内訳① (2)"/>
      <sheetName val="Ｍ内訳"/>
      <sheetName val="Sheet1"/>
      <sheetName val="発電室 数量"/>
      <sheetName val="物置 数量"/>
      <sheetName val="外構撤去数量"/>
      <sheetName val="Ｅ内訳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/>
      <sheetData sheetId="1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</sheetNames>
    <sheetDataSet>
      <sheetData sheetId="0"/>
      <sheetData sheetId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試験場(大型格納庫)1〜2"/>
      <sheetName val="杭打3"/>
      <sheetName val="試験場(大型格納庫)4〜16"/>
      <sheetName val="金属製建具"/>
      <sheetName val="試験場(大型格納庫)20〜27"/>
      <sheetName val="掛け率"/>
      <sheetName val="強電複合"/>
      <sheetName val="試験場(大型格納庫)4?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統計調査票.xls.元"/>
      <sheetName val="東高校"/>
      <sheetName val="体育館"/>
    </sheetNames>
    <definedNames>
      <definedName name="エディット4_Change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内訳"/>
      <sheetName val="#REF"/>
      <sheetName val="目次"/>
      <sheetName val="労"/>
      <sheetName val="灯1"/>
      <sheetName val="CA1"/>
      <sheetName val="他1"/>
      <sheetName val="管1"/>
      <sheetName val="土1"/>
      <sheetName val="土2"/>
      <sheetName val="鋼材"/>
      <sheetName val="査定額"/>
      <sheetName val="損料"/>
      <sheetName val="ﾊﾞｯｸ損"/>
      <sheetName val="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>
        <row r="138">
          <cell r="B138" t="str">
            <v>杭打工事</v>
          </cell>
        </row>
        <row r="165">
          <cell r="B165" t="str">
            <v>コンクリート工事</v>
          </cell>
        </row>
        <row r="408">
          <cell r="B408" t="str">
            <v>タイル工事</v>
          </cell>
        </row>
        <row r="489">
          <cell r="B489" t="str">
            <v>金属工事</v>
          </cell>
        </row>
        <row r="570">
          <cell r="B570" t="str">
            <v>屋根工事</v>
          </cell>
        </row>
        <row r="624">
          <cell r="B624" t="str">
            <v>金属製建具工事</v>
          </cell>
        </row>
        <row r="705">
          <cell r="B705" t="str">
            <v>ガラス工事</v>
          </cell>
        </row>
      </sheetData>
      <sheetData sheetId="3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東高校"/>
    </sheetNames>
    <sheetDataSet>
      <sheetData sheetId="0"/>
      <sheetData sheetId="1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単価表（一般）"/>
      <sheetName val="単価表 (建具)"/>
      <sheetName val="代価表"/>
      <sheetName val="代価表紙"/>
      <sheetName val="体育館"/>
      <sheetName val="見積比較表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単価表（一般）"/>
      <sheetName val="単価表 (建具)"/>
      <sheetName val="代価表"/>
      <sheetName val="代価表紙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概算"/>
    </sheetNames>
    <sheetDataSet>
      <sheetData sheetId="0" refreshError="1"/>
      <sheetData sheetId="1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屋根・外壁等"/>
      <sheetName val="窓枠改修"/>
      <sheetName val="比較表"/>
      <sheetName val="見積比較"/>
      <sheetName val="見積比較（ｻｯｼ）"/>
      <sheetName val="見積比較（産廃）"/>
      <sheetName val="石ヶ戸解体"/>
      <sheetName val="東高校"/>
      <sheetName val="拾い書"/>
    </sheetNames>
    <sheetDataSet>
      <sheetData sheetId="0" refreshError="1">
        <row r="1">
          <cell r="B1" t="str">
            <v>名　称</v>
          </cell>
          <cell r="C1" t="str">
            <v>摘　要</v>
          </cell>
          <cell r="D1" t="str">
            <v>単位</v>
          </cell>
          <cell r="E1" t="str">
            <v>　　　　　　　原設計　　　　　　　　　</v>
          </cell>
          <cell r="F1" t="str">
            <v>　　　　　　　変更設計　　　　　　　　　</v>
          </cell>
          <cell r="G1" t="str">
            <v>　　　　　　　原設計　　　　　　　　　</v>
          </cell>
          <cell r="H1" t="str">
            <v>　　　　　　　変更設計　　　　　　　　　</v>
          </cell>
          <cell r="I1" t="str">
            <v>差引増減額</v>
          </cell>
          <cell r="J1" t="str">
            <v>　　　　　　　変更設計　　　　　　　　　</v>
          </cell>
          <cell r="K1" t="str">
            <v>　　　　　　　変更設計　　　　　　　　　</v>
          </cell>
          <cell r="L1" t="str">
            <v>差引増減額</v>
          </cell>
          <cell r="M1" t="str">
            <v>差引増減額</v>
          </cell>
        </row>
        <row r="2">
          <cell r="E2" t="str">
            <v>数量</v>
          </cell>
          <cell r="F2" t="str">
            <v>単価</v>
          </cell>
          <cell r="G2" t="str">
            <v>金額</v>
          </cell>
          <cell r="H2" t="str">
            <v>備考</v>
          </cell>
          <cell r="I2" t="str">
            <v>数量</v>
          </cell>
          <cell r="J2" t="str">
            <v>単価</v>
          </cell>
          <cell r="K2" t="str">
            <v>金額</v>
          </cell>
          <cell r="L2" t="str">
            <v>備考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  <sheetName val="屋根・外壁等"/>
      <sheetName val="内訳"/>
      <sheetName val="強電内訳書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#REF!"/>
      <sheetName val="工事費内訳"/>
      <sheetName val="経費率"/>
      <sheetName val="小数点"/>
      <sheetName val="ｺﾏﾝﾄﾞﾏｸﾛ"/>
      <sheetName val="整列"/>
      <sheetName val="上位３桁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  <sheetName val="強電複合"/>
    </sheetNames>
    <sheetDataSet>
      <sheetData sheetId="0"/>
      <sheetData sheetId="1" refreshError="1"/>
      <sheetData sheetId="2" refreshError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 refreshError="1"/>
      <sheetData sheetId="1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科目別（庁舎本館）"/>
    </sheetNames>
    <sheetDataSet>
      <sheetData sheetId="0">
        <row r="1">
          <cell r="Q1" t="str">
            <v>一式</v>
          </cell>
        </row>
      </sheetData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の総括表"/>
      <sheetName val="監理費の算出表"/>
      <sheetName val="設計費の算出表"/>
      <sheetName val="経費率等"/>
    </sheetNames>
    <sheetDataSet>
      <sheetData sheetId="0"/>
      <sheetData sheetId="1"/>
      <sheetData sheetId="2"/>
      <sheetData sheetId="3" refreshError="1">
        <row r="6">
          <cell r="S6">
            <v>0</v>
          </cell>
          <cell r="T6">
            <v>5000000</v>
          </cell>
          <cell r="U6">
            <v>2.5000000000000001E-2</v>
          </cell>
        </row>
        <row r="7">
          <cell r="S7">
            <v>5000001</v>
          </cell>
          <cell r="T7">
            <v>6578000</v>
          </cell>
          <cell r="U7">
            <v>125000</v>
          </cell>
        </row>
        <row r="8">
          <cell r="S8">
            <v>6578001</v>
          </cell>
          <cell r="T8">
            <v>10000000</v>
          </cell>
          <cell r="U8">
            <v>1.9E-2</v>
          </cell>
        </row>
        <row r="9">
          <cell r="S9">
            <v>10000001</v>
          </cell>
          <cell r="T9">
            <v>12666000</v>
          </cell>
          <cell r="U9">
            <v>190000</v>
          </cell>
        </row>
        <row r="10">
          <cell r="S10">
            <v>12666001</v>
          </cell>
          <cell r="T10">
            <v>30000000</v>
          </cell>
          <cell r="U10">
            <v>1.4999999999999999E-2</v>
          </cell>
        </row>
        <row r="11">
          <cell r="S11">
            <v>30000001</v>
          </cell>
          <cell r="T11">
            <v>45099000</v>
          </cell>
          <cell r="U11">
            <v>450000</v>
          </cell>
        </row>
        <row r="12">
          <cell r="S12">
            <v>45099001</v>
          </cell>
          <cell r="U12">
            <v>0.01</v>
          </cell>
        </row>
        <row r="15">
          <cell r="S15">
            <v>0</v>
          </cell>
          <cell r="T15">
            <v>10000000</v>
          </cell>
          <cell r="U15">
            <v>0.105</v>
          </cell>
        </row>
        <row r="16">
          <cell r="S16">
            <v>10000001</v>
          </cell>
          <cell r="T16">
            <v>11063000</v>
          </cell>
          <cell r="U16">
            <v>1050000</v>
          </cell>
        </row>
        <row r="17">
          <cell r="S17">
            <v>11063001</v>
          </cell>
          <cell r="T17">
            <v>20000000</v>
          </cell>
          <cell r="U17">
            <v>9.5000000000000001E-2</v>
          </cell>
        </row>
        <row r="18">
          <cell r="S18">
            <v>20000001</v>
          </cell>
          <cell r="T18">
            <v>22364000</v>
          </cell>
          <cell r="U18">
            <v>1900000</v>
          </cell>
        </row>
        <row r="19">
          <cell r="S19">
            <v>22364001</v>
          </cell>
          <cell r="T19">
            <v>30000000</v>
          </cell>
          <cell r="U19">
            <v>8.5000000000000006E-2</v>
          </cell>
        </row>
        <row r="20">
          <cell r="S20">
            <v>30000001</v>
          </cell>
          <cell r="T20">
            <v>34013000</v>
          </cell>
          <cell r="U20">
            <v>2550000</v>
          </cell>
        </row>
        <row r="21">
          <cell r="S21">
            <v>34013001</v>
          </cell>
          <cell r="T21">
            <v>50000000</v>
          </cell>
          <cell r="U21">
            <v>7.4999999999999997E-2</v>
          </cell>
        </row>
        <row r="22">
          <cell r="S22">
            <v>50000001</v>
          </cell>
          <cell r="T22">
            <v>57707000</v>
          </cell>
          <cell r="U22">
            <v>3750000</v>
          </cell>
        </row>
        <row r="23">
          <cell r="S23">
            <v>57707001</v>
          </cell>
          <cell r="T23">
            <v>80000000</v>
          </cell>
          <cell r="U23">
            <v>6.5000000000000002E-2</v>
          </cell>
        </row>
        <row r="24">
          <cell r="S24">
            <v>80000001</v>
          </cell>
          <cell r="T24">
            <v>86683000</v>
          </cell>
          <cell r="U24">
            <v>5200000</v>
          </cell>
        </row>
        <row r="25">
          <cell r="S25">
            <v>86683001</v>
          </cell>
          <cell r="T25">
            <v>120000000</v>
          </cell>
          <cell r="U25">
            <v>0.06</v>
          </cell>
        </row>
        <row r="26">
          <cell r="S26">
            <v>120000001</v>
          </cell>
          <cell r="T26">
            <v>130927000</v>
          </cell>
          <cell r="U26">
            <v>7200000</v>
          </cell>
        </row>
        <row r="27">
          <cell r="S27">
            <v>130927001</v>
          </cell>
          <cell r="U27">
            <v>5.5E-2</v>
          </cell>
        </row>
        <row r="30">
          <cell r="S30">
            <v>0</v>
          </cell>
          <cell r="T30">
            <v>10000000</v>
          </cell>
          <cell r="U30">
            <v>0.13500000000000001</v>
          </cell>
        </row>
        <row r="31">
          <cell r="S31">
            <v>10000001</v>
          </cell>
          <cell r="T31">
            <v>10392000</v>
          </cell>
          <cell r="U31">
            <v>1350000</v>
          </cell>
        </row>
        <row r="32">
          <cell r="S32">
            <v>10392001</v>
          </cell>
          <cell r="T32">
            <v>80000000</v>
          </cell>
          <cell r="U32">
            <v>0.13</v>
          </cell>
        </row>
        <row r="33">
          <cell r="S33">
            <v>80000001</v>
          </cell>
          <cell r="T33">
            <v>86674000</v>
          </cell>
          <cell r="U33">
            <v>10400000</v>
          </cell>
        </row>
        <row r="34">
          <cell r="S34">
            <v>86674001</v>
          </cell>
          <cell r="U34">
            <v>0.12</v>
          </cell>
        </row>
      </sheetData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変更総括表"/>
      <sheetName val="総括新営"/>
      <sheetName val="宿舎"/>
      <sheetName val="ポンプ室"/>
      <sheetName val="ボンベ庫"/>
      <sheetName val="物置"/>
      <sheetName val="理由書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元DATA"/>
      <sheetName val="現場代理人届"/>
      <sheetName val="現場代理人変更届"/>
      <sheetName val="下請負人届"/>
      <sheetName val="主要機材一覧"/>
      <sheetName val="修繕費証明写真1"/>
      <sheetName val="修繕費証明写真２"/>
      <sheetName val="概要説明（設備）表紙"/>
      <sheetName val="概要説明（設備）目次"/>
      <sheetName val="（設備）1"/>
      <sheetName val="（設備）２"/>
      <sheetName val="（設備）３"/>
      <sheetName val="（設備）４"/>
      <sheetName val="（設備）５"/>
      <sheetName val="（設備）６"/>
      <sheetName val="（設備）7工程概要"/>
      <sheetName val="概要説明（設備-社宅）表紙"/>
      <sheetName val="概要説明（設備-社宅）目次"/>
      <sheetName val="（設備-社宅）３"/>
      <sheetName val="（設備-社宅）４"/>
      <sheetName val="（設備-社宅）５"/>
      <sheetName val="（設備-社宅）６"/>
      <sheetName val="（設備-社宅）７"/>
      <sheetName val="（設備-社宅）８"/>
      <sheetName val="（設備-社宅）９工程概要"/>
      <sheetName val="概要説明（建築）表紙"/>
      <sheetName val="概要説明（建築）目次"/>
      <sheetName val="（建築）P1"/>
      <sheetName val="（建築）P2"/>
      <sheetName val="(建築)P3"/>
      <sheetName val="（建築）P4"/>
      <sheetName val="（建築）P5"/>
      <sheetName val="（建築）Ｐ6工程概要 "/>
      <sheetName val="（建築）P7"/>
      <sheetName val="01契約書類L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"/>
      <sheetName val="新営+改修"/>
      <sheetName val="体育館"/>
      <sheetName val="渡り廊下（１）"/>
      <sheetName val="既存第２体育館、渡り廊下"/>
      <sheetName val="校舎改修"/>
      <sheetName val="第２部室外壁改修"/>
      <sheetName val="内訳項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東高校"/>
    </sheetNames>
    <sheetDataSet>
      <sheetData sheetId="0" refreshError="1"/>
      <sheetData sheetId="1" refreshError="1"/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強電複合"/>
      <sheetName val="体育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造作材"/>
      <sheetName val="構造材"/>
      <sheetName val="防腐材"/>
      <sheetName val="大工手間"/>
      <sheetName val="換算表"/>
      <sheetName val="東高校"/>
    </sheetNames>
    <sheetDataSet>
      <sheetData sheetId="0" refreshError="1">
        <row r="4">
          <cell r="B4" t="str">
            <v>部位・名称</v>
          </cell>
          <cell r="C4" t="str">
            <v>樹　種</v>
          </cell>
          <cell r="D4" t="str">
            <v>等級・形状</v>
          </cell>
          <cell r="E4" t="str">
            <v>　設計寸法</v>
          </cell>
          <cell r="F4" t="str">
            <v>　　引立て寸法　</v>
          </cell>
          <cell r="G4" t="str">
            <v>　　引立て寸法　</v>
          </cell>
          <cell r="H4" t="str">
            <v>実長</v>
          </cell>
          <cell r="I4" t="str">
            <v>実　長　計　算　式</v>
          </cell>
          <cell r="J4" t="str">
            <v>乗率</v>
          </cell>
          <cell r="K4" t="str">
            <v>設計ｍ3</v>
          </cell>
          <cell r="L4" t="str">
            <v>実長</v>
          </cell>
          <cell r="M4" t="str">
            <v>実　ｍ3</v>
          </cell>
          <cell r="N4" t="str">
            <v>乗率</v>
          </cell>
          <cell r="O4" t="str">
            <v>設計ｍ3</v>
          </cell>
          <cell r="P4" t="str">
            <v>塗　　装</v>
          </cell>
        </row>
        <row r="5">
          <cell r="E5" t="str">
            <v>厚み</v>
          </cell>
          <cell r="F5" t="str">
            <v>巾</v>
          </cell>
          <cell r="G5" t="str">
            <v>厚み</v>
          </cell>
          <cell r="H5" t="str">
            <v>巾</v>
          </cell>
          <cell r="I5" t="str">
            <v>長さ</v>
          </cell>
          <cell r="J5" t="str">
            <v>本数</v>
          </cell>
          <cell r="K5" t="str">
            <v>ケ所</v>
          </cell>
          <cell r="L5" t="str">
            <v>SOP</v>
          </cell>
          <cell r="M5" t="str">
            <v>OSV</v>
          </cell>
          <cell r="N5" t="str">
            <v>SOP</v>
          </cell>
          <cell r="O5" t="str">
            <v>OSV</v>
          </cell>
          <cell r="P5" t="str">
            <v>SOP</v>
          </cell>
          <cell r="Q5" t="str">
            <v>OSV</v>
          </cell>
          <cell r="R5" t="str">
            <v>OSV</v>
          </cell>
        </row>
        <row r="6">
          <cell r="P6" t="str">
            <v>細ｍ</v>
          </cell>
          <cell r="Q6" t="str">
            <v>　　ｍ2</v>
          </cell>
          <cell r="R6" t="str">
            <v>細ｍ</v>
          </cell>
        </row>
        <row r="7">
          <cell r="B7" t="str">
            <v>（造作材）</v>
          </cell>
          <cell r="C7" t="str">
            <v>合計</v>
          </cell>
          <cell r="D7">
            <v>15.4131</v>
          </cell>
          <cell r="E7">
            <v>621.66</v>
          </cell>
          <cell r="F7">
            <v>17.360000000000003</v>
          </cell>
          <cell r="G7">
            <v>3490.49</v>
          </cell>
          <cell r="H7" t="str">
            <v>合計</v>
          </cell>
          <cell r="I7">
            <v>15.4131</v>
          </cell>
          <cell r="J7">
            <v>621.66</v>
          </cell>
          <cell r="K7">
            <v>17.360000000000003</v>
          </cell>
          <cell r="L7">
            <v>3490.49</v>
          </cell>
          <cell r="M7" t="str">
            <v>合計</v>
          </cell>
          <cell r="N7">
            <v>15.4131</v>
          </cell>
          <cell r="O7">
            <v>15.4131</v>
          </cell>
          <cell r="P7">
            <v>621.66</v>
          </cell>
          <cell r="Q7">
            <v>17.360000000000003</v>
          </cell>
          <cell r="R7">
            <v>3490.49</v>
          </cell>
        </row>
        <row r="8">
          <cell r="M8" t="str">
            <v>内訳数量</v>
          </cell>
          <cell r="N8">
            <v>15.4</v>
          </cell>
          <cell r="O8">
            <v>15.4</v>
          </cell>
          <cell r="P8">
            <v>622</v>
          </cell>
          <cell r="Q8">
            <v>17.399999999999999</v>
          </cell>
          <cell r="R8">
            <v>3490</v>
          </cell>
        </row>
        <row r="9">
          <cell r="B9" t="str">
            <v>上框</v>
          </cell>
          <cell r="C9">
            <v>100</v>
          </cell>
          <cell r="D9">
            <v>90</v>
          </cell>
          <cell r="E9">
            <v>100</v>
          </cell>
          <cell r="F9">
            <v>90</v>
          </cell>
          <cell r="G9">
            <v>105</v>
          </cell>
          <cell r="H9">
            <v>95</v>
          </cell>
          <cell r="I9" t="str">
            <v>内装集計より</v>
          </cell>
          <cell r="J9">
            <v>1.1499999999999999</v>
          </cell>
          <cell r="K9">
            <v>6.4600000000000005E-2</v>
          </cell>
          <cell r="L9">
            <v>5.6300000000000008</v>
          </cell>
          <cell r="M9">
            <v>5.62E-2</v>
          </cell>
          <cell r="N9">
            <v>1.1499999999999999</v>
          </cell>
          <cell r="O9">
            <v>6.4600000000000005E-2</v>
          </cell>
        </row>
        <row r="11">
          <cell r="B11" t="str">
            <v>巾木</v>
          </cell>
          <cell r="C11" t="str">
            <v>H</v>
          </cell>
          <cell r="D11">
            <v>100</v>
          </cell>
          <cell r="E11" t="str">
            <v>H</v>
          </cell>
          <cell r="F11">
            <v>100</v>
          </cell>
          <cell r="G11">
            <v>18</v>
          </cell>
          <cell r="H11">
            <v>110</v>
          </cell>
          <cell r="I11" t="str">
            <v>内装集計より</v>
          </cell>
          <cell r="J11">
            <v>635.66999999999996</v>
          </cell>
          <cell r="K11">
            <v>635.66999999999996</v>
          </cell>
          <cell r="L11">
            <v>635.66999999999996</v>
          </cell>
          <cell r="M11">
            <v>1.2585999999999999</v>
          </cell>
          <cell r="N11">
            <v>635.66999999999996</v>
          </cell>
          <cell r="O11">
            <v>635.66999999999996</v>
          </cell>
          <cell r="P11">
            <v>635.66999999999996</v>
          </cell>
          <cell r="Q11">
            <v>635.66999999999996</v>
          </cell>
          <cell r="R11">
            <v>635.66999999999996</v>
          </cell>
        </row>
        <row r="12">
          <cell r="E12" t="str">
            <v>H</v>
          </cell>
          <cell r="F12">
            <v>100</v>
          </cell>
          <cell r="G12">
            <v>18</v>
          </cell>
          <cell r="H12">
            <v>110</v>
          </cell>
          <cell r="I12" t="str">
            <v>内装集計より</v>
          </cell>
          <cell r="J12">
            <v>175.48000000000002</v>
          </cell>
          <cell r="K12">
            <v>0.34749999999999998</v>
          </cell>
          <cell r="L12">
            <v>175.48000000000002</v>
          </cell>
          <cell r="M12">
            <v>0.34749999999999998</v>
          </cell>
          <cell r="N12">
            <v>175.48000000000002</v>
          </cell>
          <cell r="O12">
            <v>175.48000000000002</v>
          </cell>
          <cell r="P12">
            <v>175.48000000000002</v>
          </cell>
        </row>
        <row r="13">
          <cell r="K13" t="str">
            <v>計</v>
          </cell>
          <cell r="L13">
            <v>811.15</v>
          </cell>
          <cell r="M13">
            <v>1.6060999999999999</v>
          </cell>
          <cell r="N13">
            <v>1.1499999999999999</v>
          </cell>
          <cell r="O13">
            <v>1.847</v>
          </cell>
        </row>
        <row r="15">
          <cell r="B15" t="str">
            <v>ﾀﾀﾐ寄せ</v>
          </cell>
          <cell r="C15">
            <v>45</v>
          </cell>
          <cell r="D15">
            <v>60</v>
          </cell>
          <cell r="E15" t="str">
            <v>内装集計より</v>
          </cell>
          <cell r="F15">
            <v>5.6300000000000008</v>
          </cell>
          <cell r="G15">
            <v>45</v>
          </cell>
          <cell r="H15">
            <v>60</v>
          </cell>
          <cell r="I15" t="str">
            <v>内装集計より</v>
          </cell>
          <cell r="J15">
            <v>5.6300000000000008</v>
          </cell>
          <cell r="K15">
            <v>1.52E-2</v>
          </cell>
          <cell r="L15">
            <v>5.6300000000000008</v>
          </cell>
          <cell r="M15">
            <v>1.52E-2</v>
          </cell>
          <cell r="N15">
            <v>1.1499999999999999</v>
          </cell>
          <cell r="O15">
            <v>1.7500000000000002E-2</v>
          </cell>
        </row>
        <row r="17">
          <cell r="B17" t="str">
            <v>腰壁見切</v>
          </cell>
          <cell r="C17">
            <v>20</v>
          </cell>
          <cell r="D17">
            <v>100</v>
          </cell>
          <cell r="E17">
            <v>20</v>
          </cell>
          <cell r="F17">
            <v>100</v>
          </cell>
          <cell r="G17">
            <v>23</v>
          </cell>
          <cell r="H17">
            <v>105</v>
          </cell>
          <cell r="I17" t="str">
            <v>内装集計より</v>
          </cell>
          <cell r="J17">
            <v>1.1499999999999999</v>
          </cell>
          <cell r="K17">
            <v>0.77959999999999996</v>
          </cell>
          <cell r="L17">
            <v>280.70000000000005</v>
          </cell>
          <cell r="M17">
            <v>0.67789999999999995</v>
          </cell>
          <cell r="N17">
            <v>1.1499999999999999</v>
          </cell>
          <cell r="O17">
            <v>0.77959999999999996</v>
          </cell>
          <cell r="P17">
            <v>280.70000000000005</v>
          </cell>
          <cell r="Q17">
            <v>280.70000000000005</v>
          </cell>
          <cell r="R17">
            <v>280.70000000000005</v>
          </cell>
        </row>
        <row r="19">
          <cell r="B19" t="str">
            <v>柱ｺｰﾅｰ</v>
          </cell>
          <cell r="C19">
            <v>60</v>
          </cell>
          <cell r="D19">
            <v>60</v>
          </cell>
          <cell r="E19">
            <v>60</v>
          </cell>
          <cell r="F19">
            <v>60</v>
          </cell>
          <cell r="G19">
            <v>65</v>
          </cell>
          <cell r="H19">
            <v>65</v>
          </cell>
          <cell r="I19" t="str">
            <v>内装集計より</v>
          </cell>
          <cell r="J19">
            <v>649.63</v>
          </cell>
          <cell r="K19">
            <v>649.63</v>
          </cell>
          <cell r="L19">
            <v>649.63</v>
          </cell>
          <cell r="M19">
            <v>2.7446999999999999</v>
          </cell>
          <cell r="N19">
            <v>649.63</v>
          </cell>
          <cell r="O19">
            <v>649.63</v>
          </cell>
          <cell r="P19">
            <v>649.63</v>
          </cell>
          <cell r="Q19">
            <v>649.63</v>
          </cell>
          <cell r="R19">
            <v>649.63</v>
          </cell>
        </row>
        <row r="20">
          <cell r="G20">
            <v>55</v>
          </cell>
          <cell r="H20">
            <v>55</v>
          </cell>
          <cell r="I20" t="str">
            <v>内装集計より</v>
          </cell>
          <cell r="J20">
            <v>126.27999999999997</v>
          </cell>
          <cell r="K20">
            <v>0.38200000000000001</v>
          </cell>
          <cell r="L20">
            <v>126.27999999999997</v>
          </cell>
          <cell r="M20">
            <v>0.38200000000000001</v>
          </cell>
          <cell r="N20">
            <v>126.27999999999997</v>
          </cell>
          <cell r="O20">
            <v>126.27999999999997</v>
          </cell>
          <cell r="P20">
            <v>126.27999999999997</v>
          </cell>
        </row>
        <row r="21">
          <cell r="K21" t="str">
            <v>計</v>
          </cell>
          <cell r="L21">
            <v>775.91</v>
          </cell>
          <cell r="M21">
            <v>3.1267</v>
          </cell>
          <cell r="N21">
            <v>1.1499999999999999</v>
          </cell>
          <cell r="O21">
            <v>3.5956999999999999</v>
          </cell>
        </row>
        <row r="23">
          <cell r="B23" t="str">
            <v>3方枠</v>
          </cell>
          <cell r="C23">
            <v>25</v>
          </cell>
          <cell r="D23">
            <v>60</v>
          </cell>
          <cell r="E23">
            <v>25</v>
          </cell>
          <cell r="F23">
            <v>60</v>
          </cell>
          <cell r="G23">
            <v>30</v>
          </cell>
          <cell r="H23">
            <v>65</v>
          </cell>
          <cell r="I23" t="str">
            <v>内装集計より</v>
          </cell>
          <cell r="J23">
            <v>1.1499999999999999</v>
          </cell>
          <cell r="K23">
            <v>0.1028</v>
          </cell>
          <cell r="L23">
            <v>45.85</v>
          </cell>
          <cell r="M23">
            <v>8.9399999999999993E-2</v>
          </cell>
          <cell r="N23">
            <v>1.1499999999999999</v>
          </cell>
          <cell r="O23">
            <v>0.1028</v>
          </cell>
          <cell r="P23">
            <v>45.85</v>
          </cell>
          <cell r="Q23">
            <v>45.85</v>
          </cell>
          <cell r="R23">
            <v>45.85</v>
          </cell>
        </row>
        <row r="26">
          <cell r="B26" t="str">
            <v>仕上見切</v>
          </cell>
          <cell r="C26">
            <v>25</v>
          </cell>
          <cell r="D26">
            <v>20</v>
          </cell>
          <cell r="E26">
            <v>25</v>
          </cell>
          <cell r="F26">
            <v>20</v>
          </cell>
          <cell r="G26">
            <v>30</v>
          </cell>
          <cell r="H26">
            <v>23</v>
          </cell>
          <cell r="I26" t="str">
            <v>内装集計より</v>
          </cell>
          <cell r="J26">
            <v>137.25</v>
          </cell>
          <cell r="K26">
            <v>137.25</v>
          </cell>
          <cell r="L26">
            <v>137.25</v>
          </cell>
          <cell r="M26">
            <v>9.4700000000000006E-2</v>
          </cell>
          <cell r="N26">
            <v>137.25</v>
          </cell>
          <cell r="O26">
            <v>137.25</v>
          </cell>
          <cell r="P26">
            <v>137.25</v>
          </cell>
          <cell r="Q26">
            <v>137.25</v>
          </cell>
          <cell r="R26">
            <v>137.25</v>
          </cell>
        </row>
        <row r="27">
          <cell r="G27">
            <v>30</v>
          </cell>
          <cell r="H27">
            <v>23</v>
          </cell>
          <cell r="I27" t="str">
            <v>内装集計より</v>
          </cell>
          <cell r="J27">
            <v>111.90999999999998</v>
          </cell>
          <cell r="K27">
            <v>7.7200000000000005E-2</v>
          </cell>
          <cell r="L27">
            <v>111.90999999999998</v>
          </cell>
          <cell r="M27">
            <v>7.7200000000000005E-2</v>
          </cell>
          <cell r="N27">
            <v>111.90999999999998</v>
          </cell>
          <cell r="O27">
            <v>111.90999999999998</v>
          </cell>
          <cell r="P27">
            <v>111.90999999999998</v>
          </cell>
        </row>
        <row r="28">
          <cell r="E28">
            <v>25</v>
          </cell>
          <cell r="F28">
            <v>65</v>
          </cell>
          <cell r="G28">
            <v>30</v>
          </cell>
          <cell r="H28">
            <v>68</v>
          </cell>
          <cell r="I28" t="str">
            <v>内装集計より</v>
          </cell>
          <cell r="J28">
            <v>66.75</v>
          </cell>
          <cell r="K28">
            <v>0.13619999999999999</v>
          </cell>
          <cell r="L28">
            <v>66.75</v>
          </cell>
          <cell r="M28">
            <v>0.13619999999999999</v>
          </cell>
          <cell r="N28">
            <v>66.75</v>
          </cell>
          <cell r="O28">
            <v>66.75</v>
          </cell>
          <cell r="P28">
            <v>66.75</v>
          </cell>
          <cell r="Q28">
            <v>66.75</v>
          </cell>
          <cell r="R28">
            <v>66.75</v>
          </cell>
        </row>
        <row r="29">
          <cell r="G29">
            <v>30</v>
          </cell>
          <cell r="H29">
            <v>68</v>
          </cell>
          <cell r="I29" t="str">
            <v>内装集計より</v>
          </cell>
          <cell r="J29">
            <v>52.35</v>
          </cell>
          <cell r="K29">
            <v>0.10680000000000001</v>
          </cell>
          <cell r="L29">
            <v>52.35</v>
          </cell>
          <cell r="M29">
            <v>0.10680000000000001</v>
          </cell>
          <cell r="N29">
            <v>52.35</v>
          </cell>
          <cell r="O29">
            <v>52.35</v>
          </cell>
          <cell r="P29">
            <v>52.35</v>
          </cell>
        </row>
        <row r="30">
          <cell r="E30">
            <v>25</v>
          </cell>
          <cell r="F30">
            <v>70</v>
          </cell>
          <cell r="G30">
            <v>30</v>
          </cell>
          <cell r="H30">
            <v>73</v>
          </cell>
          <cell r="I30" t="str">
            <v>内装集計より</v>
          </cell>
          <cell r="J30">
            <v>20.869999999999997</v>
          </cell>
          <cell r="K30">
            <v>4.5699999999999998E-2</v>
          </cell>
          <cell r="L30">
            <v>20.869999999999997</v>
          </cell>
          <cell r="M30">
            <v>4.5699999999999998E-2</v>
          </cell>
          <cell r="N30">
            <v>20.869999999999997</v>
          </cell>
          <cell r="O30">
            <v>20.869999999999997</v>
          </cell>
          <cell r="P30">
            <v>20.869999999999997</v>
          </cell>
          <cell r="Q30">
            <v>20.869999999999997</v>
          </cell>
          <cell r="R30">
            <v>20.869999999999997</v>
          </cell>
        </row>
        <row r="31">
          <cell r="K31" t="str">
            <v>計</v>
          </cell>
          <cell r="L31">
            <v>389.13</v>
          </cell>
          <cell r="M31">
            <v>0.46060000000000001</v>
          </cell>
          <cell r="N31">
            <v>1.1499999999999999</v>
          </cell>
          <cell r="O31">
            <v>0.52969999999999995</v>
          </cell>
        </row>
        <row r="34">
          <cell r="B34" t="str">
            <v>小計</v>
          </cell>
          <cell r="C34">
            <v>6.9368999999999996</v>
          </cell>
          <cell r="D34">
            <v>466.02</v>
          </cell>
          <cell r="E34">
            <v>0</v>
          </cell>
          <cell r="F34">
            <v>1836.7199999999998</v>
          </cell>
          <cell r="G34">
            <v>6.9368999999999996</v>
          </cell>
          <cell r="H34">
            <v>466.02</v>
          </cell>
          <cell r="I34">
            <v>0</v>
          </cell>
          <cell r="J34">
            <v>1836.7199999999998</v>
          </cell>
          <cell r="K34">
            <v>6.9368999999999996</v>
          </cell>
          <cell r="L34">
            <v>466.02</v>
          </cell>
          <cell r="M34">
            <v>0</v>
          </cell>
          <cell r="N34">
            <v>1836.7199999999998</v>
          </cell>
          <cell r="O34">
            <v>6.9368999999999996</v>
          </cell>
          <cell r="P34">
            <v>466.02</v>
          </cell>
          <cell r="Q34">
            <v>0</v>
          </cell>
          <cell r="R34">
            <v>1836.7199999999998</v>
          </cell>
        </row>
        <row r="35">
          <cell r="B35" t="str">
            <v>笠木</v>
          </cell>
          <cell r="C35" t="str">
            <v>集成材</v>
          </cell>
          <cell r="D35" t="str">
            <v>集成材</v>
          </cell>
          <cell r="E35">
            <v>35</v>
          </cell>
          <cell r="F35">
            <v>240</v>
          </cell>
          <cell r="G35">
            <v>40</v>
          </cell>
          <cell r="H35">
            <v>245</v>
          </cell>
          <cell r="I35" t="str">
            <v>内装集計より</v>
          </cell>
          <cell r="J35" t="str">
            <v>ｍ</v>
          </cell>
          <cell r="K35" t="str">
            <v>糸尺</v>
          </cell>
          <cell r="L35">
            <v>15.68</v>
          </cell>
          <cell r="M35" t="str">
            <v>ｍ</v>
          </cell>
          <cell r="N35" t="str">
            <v>糸尺</v>
          </cell>
          <cell r="O35">
            <v>0.34</v>
          </cell>
        </row>
        <row r="36">
          <cell r="E36">
            <v>35</v>
          </cell>
          <cell r="F36">
            <v>120</v>
          </cell>
          <cell r="G36">
            <v>40</v>
          </cell>
          <cell r="H36">
            <v>125</v>
          </cell>
          <cell r="I36" t="str">
            <v>内装集計より</v>
          </cell>
          <cell r="J36">
            <v>35.090000000000003</v>
          </cell>
          <cell r="K36" t="str">
            <v>ｍ</v>
          </cell>
          <cell r="L36">
            <v>35.090000000000003</v>
          </cell>
          <cell r="M36" t="str">
            <v>ｍ</v>
          </cell>
          <cell r="N36">
            <v>35.090000000000003</v>
          </cell>
          <cell r="O36">
            <v>35.090000000000003</v>
          </cell>
          <cell r="P36">
            <v>35.090000000000003</v>
          </cell>
          <cell r="Q36">
            <v>35.090000000000003</v>
          </cell>
          <cell r="R36">
            <v>35.090000000000003</v>
          </cell>
        </row>
        <row r="38">
          <cell r="B38" t="str">
            <v>ｶｰﾃﾝBOX</v>
          </cell>
          <cell r="C38" t="str">
            <v>集成材</v>
          </cell>
          <cell r="D38" t="str">
            <v>集成材</v>
          </cell>
          <cell r="E38" t="str">
            <v>ｗ</v>
          </cell>
          <cell r="F38" t="str">
            <v>ｈ</v>
          </cell>
          <cell r="G38" t="str">
            <v>内装集計より</v>
          </cell>
          <cell r="H38" t="str">
            <v>内装集計より</v>
          </cell>
          <cell r="I38" t="str">
            <v>内装集計より</v>
          </cell>
        </row>
        <row r="39">
          <cell r="E39">
            <v>150</v>
          </cell>
          <cell r="F39">
            <v>100</v>
          </cell>
          <cell r="G39">
            <v>15.46</v>
          </cell>
          <cell r="H39">
            <v>1</v>
          </cell>
          <cell r="I39">
            <v>15.46</v>
          </cell>
          <cell r="J39">
            <v>1</v>
          </cell>
          <cell r="K39">
            <v>1</v>
          </cell>
          <cell r="L39">
            <v>15.46</v>
          </cell>
          <cell r="M39" t="str">
            <v>糸尺</v>
          </cell>
          <cell r="N39" t="str">
            <v>糸尺</v>
          </cell>
          <cell r="O39">
            <v>0.71</v>
          </cell>
        </row>
        <row r="40">
          <cell r="I40">
            <v>15.46</v>
          </cell>
          <cell r="J40">
            <v>1</v>
          </cell>
          <cell r="K40">
            <v>1</v>
          </cell>
          <cell r="L40">
            <v>15.46</v>
          </cell>
          <cell r="M40" t="str">
            <v>糸尺</v>
          </cell>
          <cell r="N40" t="str">
            <v>糸尺</v>
          </cell>
          <cell r="O40">
            <v>0.36</v>
          </cell>
        </row>
        <row r="41">
          <cell r="I41">
            <v>3.23</v>
          </cell>
          <cell r="J41">
            <v>1</v>
          </cell>
          <cell r="K41">
            <v>26</v>
          </cell>
          <cell r="L41">
            <v>83.98</v>
          </cell>
          <cell r="M41" t="str">
            <v>糸尺</v>
          </cell>
          <cell r="N41" t="str">
            <v>糸尺</v>
          </cell>
          <cell r="O41">
            <v>0.36</v>
          </cell>
        </row>
        <row r="42">
          <cell r="I42">
            <v>3.1</v>
          </cell>
          <cell r="J42">
            <v>1</v>
          </cell>
          <cell r="K42">
            <v>1</v>
          </cell>
          <cell r="L42">
            <v>3.1</v>
          </cell>
          <cell r="M42" t="str">
            <v>糸尺</v>
          </cell>
          <cell r="N42" t="str">
            <v>糸尺</v>
          </cell>
          <cell r="O42">
            <v>0.36</v>
          </cell>
        </row>
        <row r="43">
          <cell r="I43">
            <v>3.03</v>
          </cell>
          <cell r="J43">
            <v>1</v>
          </cell>
          <cell r="K43">
            <v>2</v>
          </cell>
          <cell r="L43">
            <v>6.06</v>
          </cell>
          <cell r="M43" t="str">
            <v>糸尺</v>
          </cell>
          <cell r="N43" t="str">
            <v>糸尺</v>
          </cell>
          <cell r="O43">
            <v>0.36</v>
          </cell>
        </row>
        <row r="44">
          <cell r="I44">
            <v>3.03</v>
          </cell>
          <cell r="J44">
            <v>1</v>
          </cell>
          <cell r="K44">
            <v>9</v>
          </cell>
          <cell r="L44">
            <v>27.27</v>
          </cell>
          <cell r="M44" t="str">
            <v>糸尺</v>
          </cell>
          <cell r="N44" t="str">
            <v>糸尺</v>
          </cell>
          <cell r="O44">
            <v>0.36</v>
          </cell>
          <cell r="P44">
            <v>9.81</v>
          </cell>
          <cell r="Q44">
            <v>9.81</v>
          </cell>
        </row>
        <row r="45">
          <cell r="I45">
            <v>2.98</v>
          </cell>
          <cell r="J45">
            <v>1</v>
          </cell>
          <cell r="K45">
            <v>5</v>
          </cell>
          <cell r="L45">
            <v>14.9</v>
          </cell>
          <cell r="M45" t="str">
            <v>糸尺</v>
          </cell>
          <cell r="N45" t="str">
            <v>糸尺</v>
          </cell>
          <cell r="O45">
            <v>0.36</v>
          </cell>
        </row>
        <row r="46">
          <cell r="I46">
            <v>2.98</v>
          </cell>
          <cell r="J46">
            <v>1</v>
          </cell>
          <cell r="K46">
            <v>4</v>
          </cell>
          <cell r="L46">
            <v>11.92</v>
          </cell>
          <cell r="M46" t="str">
            <v>糸尺</v>
          </cell>
          <cell r="N46" t="str">
            <v>糸尺</v>
          </cell>
          <cell r="O46">
            <v>0.36</v>
          </cell>
          <cell r="P46">
            <v>4.29</v>
          </cell>
          <cell r="Q46">
            <v>4.29</v>
          </cell>
        </row>
        <row r="47">
          <cell r="I47">
            <v>2.93</v>
          </cell>
          <cell r="J47">
            <v>1</v>
          </cell>
          <cell r="K47">
            <v>1</v>
          </cell>
          <cell r="L47">
            <v>2.93</v>
          </cell>
          <cell r="M47" t="str">
            <v>糸尺</v>
          </cell>
          <cell r="N47" t="str">
            <v>糸尺</v>
          </cell>
          <cell r="O47">
            <v>0.36</v>
          </cell>
        </row>
        <row r="48">
          <cell r="I48">
            <v>2.2999999999999998</v>
          </cell>
          <cell r="J48">
            <v>1</v>
          </cell>
          <cell r="K48">
            <v>1</v>
          </cell>
          <cell r="L48">
            <v>2.2999999999999998</v>
          </cell>
          <cell r="M48" t="str">
            <v>糸尺</v>
          </cell>
          <cell r="N48" t="str">
            <v>糸尺</v>
          </cell>
          <cell r="O48">
            <v>0.36</v>
          </cell>
        </row>
        <row r="49">
          <cell r="I49">
            <v>2.2999999999999998</v>
          </cell>
          <cell r="J49">
            <v>1</v>
          </cell>
          <cell r="K49">
            <v>1</v>
          </cell>
          <cell r="L49">
            <v>2.2999999999999998</v>
          </cell>
          <cell r="M49" t="str">
            <v>糸尺</v>
          </cell>
          <cell r="N49" t="str">
            <v>糸尺</v>
          </cell>
          <cell r="O49">
            <v>0.36</v>
          </cell>
          <cell r="P49">
            <v>0.82</v>
          </cell>
          <cell r="Q49">
            <v>0.82</v>
          </cell>
        </row>
        <row r="50">
          <cell r="I50">
            <v>2.1</v>
          </cell>
          <cell r="J50">
            <v>1</v>
          </cell>
          <cell r="K50">
            <v>1</v>
          </cell>
          <cell r="L50">
            <v>2.1</v>
          </cell>
          <cell r="M50" t="str">
            <v>糸尺</v>
          </cell>
          <cell r="N50" t="str">
            <v>糸尺</v>
          </cell>
          <cell r="O50">
            <v>0.36</v>
          </cell>
          <cell r="P50">
            <v>0.75</v>
          </cell>
          <cell r="Q50">
            <v>0.75</v>
          </cell>
        </row>
        <row r="51">
          <cell r="I51">
            <v>1.8</v>
          </cell>
          <cell r="J51">
            <v>1</v>
          </cell>
          <cell r="K51">
            <v>1</v>
          </cell>
          <cell r="L51">
            <v>1.8</v>
          </cell>
          <cell r="M51" t="str">
            <v>糸尺</v>
          </cell>
          <cell r="N51" t="str">
            <v>糸尺</v>
          </cell>
          <cell r="O51">
            <v>0.36</v>
          </cell>
          <cell r="P51">
            <v>0.64</v>
          </cell>
          <cell r="Q51">
            <v>0.64</v>
          </cell>
        </row>
        <row r="52">
          <cell r="I52">
            <v>0.95</v>
          </cell>
          <cell r="J52">
            <v>1</v>
          </cell>
          <cell r="K52">
            <v>1</v>
          </cell>
          <cell r="L52">
            <v>0.95</v>
          </cell>
          <cell r="M52" t="str">
            <v>糸尺</v>
          </cell>
          <cell r="N52" t="str">
            <v>糸尺</v>
          </cell>
          <cell r="O52">
            <v>0.36</v>
          </cell>
          <cell r="P52">
            <v>0.34</v>
          </cell>
          <cell r="Q52">
            <v>0.34</v>
          </cell>
        </row>
        <row r="53">
          <cell r="J53" t="str">
            <v>計</v>
          </cell>
          <cell r="K53">
            <v>55</v>
          </cell>
          <cell r="L53">
            <v>190.53000000000003</v>
          </cell>
          <cell r="M53" t="str">
            <v>ｍ</v>
          </cell>
        </row>
        <row r="55">
          <cell r="H55" t="str">
            <v>小口</v>
          </cell>
          <cell r="I55">
            <v>0.15</v>
          </cell>
          <cell r="J55">
            <v>2</v>
          </cell>
          <cell r="K55">
            <v>38</v>
          </cell>
          <cell r="L55">
            <v>11.4</v>
          </cell>
          <cell r="M55" t="str">
            <v>糸尺</v>
          </cell>
          <cell r="N55" t="str">
            <v>糸尺</v>
          </cell>
          <cell r="O55">
            <v>0.14000000000000001</v>
          </cell>
        </row>
        <row r="56">
          <cell r="I56">
            <v>0.15</v>
          </cell>
          <cell r="J56">
            <v>2</v>
          </cell>
          <cell r="K56">
            <v>17</v>
          </cell>
          <cell r="L56">
            <v>5.0999999999999996</v>
          </cell>
          <cell r="M56" t="str">
            <v>糸尺</v>
          </cell>
          <cell r="N56" t="str">
            <v>糸尺</v>
          </cell>
          <cell r="O56">
            <v>0.14000000000000001</v>
          </cell>
          <cell r="P56">
            <v>0.71</v>
          </cell>
          <cell r="Q56">
            <v>0.71</v>
          </cell>
        </row>
        <row r="58">
          <cell r="B58" t="str">
            <v>棚板</v>
          </cell>
          <cell r="C58" t="str">
            <v>ﾋﾊﾞ集成材</v>
          </cell>
          <cell r="D58" t="str">
            <v>ﾋﾊﾞ集成材</v>
          </cell>
          <cell r="E58" t="str">
            <v>W570×L1400</v>
          </cell>
          <cell r="F58">
            <v>12</v>
          </cell>
          <cell r="G58" t="str">
            <v>ヶ所</v>
          </cell>
          <cell r="H58" t="str">
            <v>内装集計より</v>
          </cell>
          <cell r="I58" t="str">
            <v>内装集計より</v>
          </cell>
          <cell r="J58" t="str">
            <v>ヶ所</v>
          </cell>
          <cell r="K58">
            <v>12</v>
          </cell>
          <cell r="L58">
            <v>12</v>
          </cell>
          <cell r="M58" t="str">
            <v>ヶ所</v>
          </cell>
        </row>
        <row r="59">
          <cell r="E59" t="str">
            <v>W570×L1100</v>
          </cell>
          <cell r="F59">
            <v>1</v>
          </cell>
          <cell r="G59" t="str">
            <v>ヶ所</v>
          </cell>
          <cell r="H59">
            <v>1</v>
          </cell>
          <cell r="I59" t="str">
            <v>ヶ所</v>
          </cell>
          <cell r="J59">
            <v>1</v>
          </cell>
          <cell r="K59" t="str">
            <v>ヶ所</v>
          </cell>
          <cell r="L59">
            <v>1</v>
          </cell>
          <cell r="M59" t="str">
            <v>ヶ所</v>
          </cell>
        </row>
        <row r="62">
          <cell r="B62" t="str">
            <v>小計</v>
          </cell>
          <cell r="C62">
            <v>0</v>
          </cell>
          <cell r="D62">
            <v>17.360000000000003</v>
          </cell>
          <cell r="E62">
            <v>35.090000000000003</v>
          </cell>
          <cell r="F62">
            <v>0</v>
          </cell>
          <cell r="G62">
            <v>17.360000000000003</v>
          </cell>
          <cell r="H62">
            <v>35.090000000000003</v>
          </cell>
          <cell r="I62">
            <v>0</v>
          </cell>
          <cell r="J62">
            <v>17.360000000000003</v>
          </cell>
          <cell r="K62">
            <v>35.090000000000003</v>
          </cell>
          <cell r="L62">
            <v>0</v>
          </cell>
          <cell r="M62">
            <v>17.360000000000003</v>
          </cell>
          <cell r="N62">
            <v>35.090000000000003</v>
          </cell>
          <cell r="O62">
            <v>0</v>
          </cell>
          <cell r="P62">
            <v>0</v>
          </cell>
          <cell r="Q62">
            <v>17.360000000000003</v>
          </cell>
          <cell r="R62">
            <v>35.090000000000003</v>
          </cell>
        </row>
        <row r="63">
          <cell r="B63" t="str">
            <v>鋼製建具額縁</v>
          </cell>
          <cell r="C63">
            <v>25</v>
          </cell>
          <cell r="D63">
            <v>75</v>
          </cell>
          <cell r="E63">
            <v>25</v>
          </cell>
          <cell r="F63">
            <v>75</v>
          </cell>
          <cell r="G63">
            <v>30</v>
          </cell>
          <cell r="H63">
            <v>78</v>
          </cell>
          <cell r="I63" t="str">
            <v>建具集計より</v>
          </cell>
          <cell r="J63">
            <v>33.32</v>
          </cell>
          <cell r="K63">
            <v>33.32</v>
          </cell>
          <cell r="L63">
            <v>33.32</v>
          </cell>
          <cell r="M63">
            <v>7.8E-2</v>
          </cell>
          <cell r="N63">
            <v>33.32</v>
          </cell>
          <cell r="O63">
            <v>33.32</v>
          </cell>
          <cell r="P63">
            <v>33.32</v>
          </cell>
          <cell r="Q63">
            <v>33.32</v>
          </cell>
          <cell r="R63">
            <v>33.32</v>
          </cell>
        </row>
        <row r="64">
          <cell r="B64" t="str">
            <v>〃</v>
          </cell>
          <cell r="C64">
            <v>25</v>
          </cell>
          <cell r="D64">
            <v>90</v>
          </cell>
          <cell r="E64">
            <v>25</v>
          </cell>
          <cell r="F64">
            <v>90</v>
          </cell>
          <cell r="G64">
            <v>30</v>
          </cell>
          <cell r="H64">
            <v>93</v>
          </cell>
          <cell r="I64" t="str">
            <v>建具集計より</v>
          </cell>
          <cell r="J64">
            <v>4.2699999999999996</v>
          </cell>
          <cell r="K64">
            <v>4.2699999999999996</v>
          </cell>
          <cell r="L64">
            <v>4.2699999999999996</v>
          </cell>
          <cell r="M64">
            <v>1.1900000000000001E-2</v>
          </cell>
          <cell r="N64">
            <v>4.2699999999999996</v>
          </cell>
          <cell r="O64">
            <v>4.2699999999999996</v>
          </cell>
          <cell r="P64">
            <v>4.2699999999999996</v>
          </cell>
          <cell r="Q64">
            <v>4.2699999999999996</v>
          </cell>
          <cell r="R64">
            <v>4.2699999999999996</v>
          </cell>
        </row>
        <row r="65">
          <cell r="B65" t="str">
            <v>〃</v>
          </cell>
          <cell r="C65">
            <v>25</v>
          </cell>
          <cell r="D65">
            <v>130</v>
          </cell>
          <cell r="E65">
            <v>25</v>
          </cell>
          <cell r="F65">
            <v>130</v>
          </cell>
          <cell r="G65">
            <v>30</v>
          </cell>
          <cell r="H65">
            <v>133</v>
          </cell>
          <cell r="I65" t="str">
            <v>建具集計より</v>
          </cell>
          <cell r="J65">
            <v>4.2699999999999996</v>
          </cell>
          <cell r="K65">
            <v>4.2699999999999996</v>
          </cell>
          <cell r="L65">
            <v>4.2699999999999996</v>
          </cell>
          <cell r="M65">
            <v>1.7000000000000001E-2</v>
          </cell>
          <cell r="N65">
            <v>4.2699999999999996</v>
          </cell>
          <cell r="O65">
            <v>4.2699999999999996</v>
          </cell>
          <cell r="P65">
            <v>4.2699999999999996</v>
          </cell>
          <cell r="Q65">
            <v>4.2699999999999996</v>
          </cell>
          <cell r="R65">
            <v>4.2699999999999996</v>
          </cell>
        </row>
        <row r="66">
          <cell r="B66" t="str">
            <v>鋼製軽量額縁</v>
          </cell>
          <cell r="C66">
            <v>25</v>
          </cell>
          <cell r="D66">
            <v>75</v>
          </cell>
          <cell r="E66">
            <v>25</v>
          </cell>
          <cell r="F66">
            <v>75</v>
          </cell>
          <cell r="G66">
            <v>30</v>
          </cell>
          <cell r="H66">
            <v>78</v>
          </cell>
          <cell r="I66" t="str">
            <v>建具集計より</v>
          </cell>
          <cell r="J66">
            <v>14.65</v>
          </cell>
          <cell r="K66">
            <v>14.65</v>
          </cell>
          <cell r="L66">
            <v>14.65</v>
          </cell>
          <cell r="M66">
            <v>3.4299999999999997E-2</v>
          </cell>
          <cell r="N66">
            <v>14.65</v>
          </cell>
          <cell r="O66">
            <v>14.65</v>
          </cell>
          <cell r="P66">
            <v>14.65</v>
          </cell>
          <cell r="Q66">
            <v>14.65</v>
          </cell>
          <cell r="R66">
            <v>14.65</v>
          </cell>
        </row>
        <row r="67">
          <cell r="B67" t="str">
            <v>〃</v>
          </cell>
          <cell r="C67">
            <v>25</v>
          </cell>
          <cell r="D67">
            <v>105</v>
          </cell>
          <cell r="E67">
            <v>25</v>
          </cell>
          <cell r="F67">
            <v>105</v>
          </cell>
          <cell r="G67">
            <v>30</v>
          </cell>
          <cell r="H67">
            <v>108</v>
          </cell>
          <cell r="I67" t="str">
            <v>建具集計より</v>
          </cell>
          <cell r="J67">
            <v>14.65</v>
          </cell>
          <cell r="K67">
            <v>14.65</v>
          </cell>
          <cell r="L67">
            <v>14.65</v>
          </cell>
          <cell r="M67">
            <v>4.7500000000000001E-2</v>
          </cell>
          <cell r="N67">
            <v>14.65</v>
          </cell>
          <cell r="O67">
            <v>14.65</v>
          </cell>
          <cell r="P67">
            <v>14.65</v>
          </cell>
          <cell r="Q67">
            <v>14.65</v>
          </cell>
          <cell r="R67">
            <v>14.65</v>
          </cell>
        </row>
        <row r="68">
          <cell r="B68" t="str">
            <v>〃</v>
          </cell>
          <cell r="C68">
            <v>25</v>
          </cell>
          <cell r="D68">
            <v>130</v>
          </cell>
          <cell r="E68">
            <v>25</v>
          </cell>
          <cell r="F68">
            <v>130</v>
          </cell>
          <cell r="G68">
            <v>30</v>
          </cell>
          <cell r="H68">
            <v>133</v>
          </cell>
          <cell r="I68" t="str">
            <v>建具集計より</v>
          </cell>
          <cell r="J68">
            <v>4.6500000000000004</v>
          </cell>
          <cell r="K68">
            <v>4.6500000000000004</v>
          </cell>
          <cell r="L68">
            <v>4.6500000000000004</v>
          </cell>
          <cell r="M68">
            <v>1.8599999999999998E-2</v>
          </cell>
          <cell r="N68">
            <v>4.6500000000000004</v>
          </cell>
          <cell r="O68">
            <v>4.6500000000000004</v>
          </cell>
          <cell r="P68">
            <v>4.6500000000000004</v>
          </cell>
          <cell r="Q68">
            <v>4.6500000000000004</v>
          </cell>
          <cell r="R68">
            <v>4.6500000000000004</v>
          </cell>
        </row>
        <row r="69">
          <cell r="B69" t="str">
            <v>ｱﾙﾐ建具額縁</v>
          </cell>
          <cell r="C69" t="str">
            <v>併行</v>
          </cell>
          <cell r="D69">
            <v>25</v>
          </cell>
          <cell r="E69">
            <v>25</v>
          </cell>
          <cell r="F69">
            <v>115</v>
          </cell>
          <cell r="G69">
            <v>30</v>
          </cell>
          <cell r="H69">
            <v>118</v>
          </cell>
          <cell r="I69" t="str">
            <v>建具集計より</v>
          </cell>
          <cell r="J69">
            <v>4.1300000000000003E-2</v>
          </cell>
          <cell r="K69">
            <v>11.68</v>
          </cell>
          <cell r="L69">
            <v>11.68</v>
          </cell>
          <cell r="M69">
            <v>4.1300000000000003E-2</v>
          </cell>
          <cell r="N69">
            <v>11.68</v>
          </cell>
          <cell r="O69">
            <v>11.68</v>
          </cell>
          <cell r="P69">
            <v>11.68</v>
          </cell>
          <cell r="Q69">
            <v>11.68</v>
          </cell>
          <cell r="R69">
            <v>11.68</v>
          </cell>
        </row>
        <row r="70">
          <cell r="B70" t="str">
            <v>〃</v>
          </cell>
          <cell r="C70">
            <v>25</v>
          </cell>
          <cell r="D70">
            <v>135</v>
          </cell>
          <cell r="E70">
            <v>25</v>
          </cell>
          <cell r="F70">
            <v>135</v>
          </cell>
          <cell r="G70">
            <v>30</v>
          </cell>
          <cell r="H70">
            <v>138</v>
          </cell>
          <cell r="I70" t="str">
            <v>建具集計より</v>
          </cell>
          <cell r="J70">
            <v>458.26999999999992</v>
          </cell>
          <cell r="K70">
            <v>458.26999999999992</v>
          </cell>
          <cell r="L70">
            <v>458.26999999999992</v>
          </cell>
          <cell r="M70">
            <v>1.8972</v>
          </cell>
          <cell r="N70">
            <v>458.26999999999992</v>
          </cell>
          <cell r="O70">
            <v>458.26999999999992</v>
          </cell>
          <cell r="P70">
            <v>458.26999999999992</v>
          </cell>
          <cell r="Q70">
            <v>458.26999999999992</v>
          </cell>
          <cell r="R70">
            <v>458.26999999999992</v>
          </cell>
        </row>
        <row r="71">
          <cell r="B71" t="str">
            <v>〃</v>
          </cell>
          <cell r="C71">
            <v>25</v>
          </cell>
          <cell r="D71">
            <v>135</v>
          </cell>
          <cell r="E71">
            <v>25</v>
          </cell>
          <cell r="F71">
            <v>135</v>
          </cell>
          <cell r="G71">
            <v>30</v>
          </cell>
          <cell r="H71">
            <v>138</v>
          </cell>
          <cell r="I71" t="str">
            <v>建具集計より</v>
          </cell>
          <cell r="J71">
            <v>155.63999999999999</v>
          </cell>
          <cell r="K71">
            <v>155.63999999999999</v>
          </cell>
          <cell r="L71">
            <v>155.63999999999999</v>
          </cell>
          <cell r="M71">
            <v>0.64429999999999998</v>
          </cell>
          <cell r="N71">
            <v>155.63999999999999</v>
          </cell>
          <cell r="O71">
            <v>155.63999999999999</v>
          </cell>
          <cell r="P71">
            <v>155.63999999999999</v>
          </cell>
        </row>
        <row r="72">
          <cell r="B72" t="str">
            <v>〃</v>
          </cell>
          <cell r="C72">
            <v>25</v>
          </cell>
          <cell r="D72">
            <v>145</v>
          </cell>
          <cell r="E72">
            <v>25</v>
          </cell>
          <cell r="F72">
            <v>145</v>
          </cell>
          <cell r="G72">
            <v>30</v>
          </cell>
          <cell r="H72">
            <v>148</v>
          </cell>
          <cell r="I72" t="str">
            <v>建具集計より</v>
          </cell>
          <cell r="J72">
            <v>24.62</v>
          </cell>
          <cell r="K72">
            <v>24.62</v>
          </cell>
          <cell r="L72">
            <v>24.62</v>
          </cell>
          <cell r="M72">
            <v>0.10929999999999999</v>
          </cell>
          <cell r="N72">
            <v>24.62</v>
          </cell>
          <cell r="O72">
            <v>24.62</v>
          </cell>
          <cell r="P72">
            <v>24.62</v>
          </cell>
          <cell r="Q72">
            <v>24.62</v>
          </cell>
          <cell r="R72">
            <v>24.62</v>
          </cell>
        </row>
        <row r="73">
          <cell r="B73" t="str">
            <v>〃</v>
          </cell>
          <cell r="C73">
            <v>25</v>
          </cell>
          <cell r="D73">
            <v>155</v>
          </cell>
          <cell r="E73">
            <v>25</v>
          </cell>
          <cell r="F73">
            <v>155</v>
          </cell>
          <cell r="G73">
            <v>30</v>
          </cell>
          <cell r="H73">
            <v>158</v>
          </cell>
          <cell r="I73" t="str">
            <v>建具集計より</v>
          </cell>
          <cell r="J73">
            <v>100.16000000000001</v>
          </cell>
          <cell r="K73">
            <v>100.16000000000001</v>
          </cell>
          <cell r="L73">
            <v>100.16000000000001</v>
          </cell>
          <cell r="M73">
            <v>0.4748</v>
          </cell>
          <cell r="N73">
            <v>100.16000000000001</v>
          </cell>
          <cell r="O73">
            <v>100.16000000000001</v>
          </cell>
          <cell r="P73">
            <v>100.16000000000001</v>
          </cell>
          <cell r="Q73">
            <v>100.16000000000001</v>
          </cell>
          <cell r="R73">
            <v>100.16000000000001</v>
          </cell>
        </row>
        <row r="74">
          <cell r="B74" t="str">
            <v>〃</v>
          </cell>
          <cell r="C74">
            <v>25</v>
          </cell>
          <cell r="D74">
            <v>180</v>
          </cell>
          <cell r="E74">
            <v>25</v>
          </cell>
          <cell r="F74">
            <v>180</v>
          </cell>
          <cell r="G74">
            <v>30</v>
          </cell>
          <cell r="H74">
            <v>183</v>
          </cell>
          <cell r="I74" t="str">
            <v>建具集計より</v>
          </cell>
          <cell r="J74">
            <v>3.92</v>
          </cell>
          <cell r="K74">
            <v>3.92</v>
          </cell>
          <cell r="L74">
            <v>3.92</v>
          </cell>
          <cell r="M74">
            <v>2.1499999999999998E-2</v>
          </cell>
          <cell r="N74">
            <v>3.92</v>
          </cell>
          <cell r="O74">
            <v>3.92</v>
          </cell>
          <cell r="P74">
            <v>3.92</v>
          </cell>
          <cell r="Q74">
            <v>3.92</v>
          </cell>
          <cell r="R74">
            <v>3.92</v>
          </cell>
        </row>
        <row r="75">
          <cell r="B75" t="str">
            <v>〃</v>
          </cell>
          <cell r="C75" t="str">
            <v>単独</v>
          </cell>
          <cell r="D75">
            <v>25</v>
          </cell>
          <cell r="E75">
            <v>25</v>
          </cell>
          <cell r="F75">
            <v>40</v>
          </cell>
          <cell r="G75">
            <v>30</v>
          </cell>
          <cell r="H75">
            <v>43</v>
          </cell>
          <cell r="I75" t="str">
            <v>建具集計より</v>
          </cell>
          <cell r="J75">
            <v>0.01</v>
          </cell>
          <cell r="K75">
            <v>7.76</v>
          </cell>
          <cell r="L75">
            <v>7.76</v>
          </cell>
          <cell r="M75">
            <v>0.01</v>
          </cell>
          <cell r="N75">
            <v>7.76</v>
          </cell>
          <cell r="O75">
            <v>7.76</v>
          </cell>
          <cell r="P75">
            <v>7.76</v>
          </cell>
          <cell r="Q75">
            <v>7.76</v>
          </cell>
          <cell r="R75">
            <v>7.76</v>
          </cell>
        </row>
        <row r="76">
          <cell r="B76" t="str">
            <v>〃</v>
          </cell>
          <cell r="C76">
            <v>25</v>
          </cell>
          <cell r="D76">
            <v>80</v>
          </cell>
          <cell r="E76">
            <v>25</v>
          </cell>
          <cell r="F76">
            <v>80</v>
          </cell>
          <cell r="G76">
            <v>30</v>
          </cell>
          <cell r="H76">
            <v>83</v>
          </cell>
          <cell r="I76" t="str">
            <v>建具集計より</v>
          </cell>
          <cell r="J76">
            <v>15.98</v>
          </cell>
          <cell r="K76">
            <v>15.98</v>
          </cell>
          <cell r="L76">
            <v>15.98</v>
          </cell>
          <cell r="M76">
            <v>3.9800000000000002E-2</v>
          </cell>
          <cell r="N76">
            <v>15.98</v>
          </cell>
          <cell r="O76">
            <v>15.98</v>
          </cell>
          <cell r="P76">
            <v>15.98</v>
          </cell>
          <cell r="Q76">
            <v>15.98</v>
          </cell>
          <cell r="R76">
            <v>15.98</v>
          </cell>
        </row>
        <row r="77">
          <cell r="B77" t="str">
            <v>〃</v>
          </cell>
          <cell r="C77">
            <v>25</v>
          </cell>
          <cell r="D77">
            <v>135</v>
          </cell>
          <cell r="E77">
            <v>25</v>
          </cell>
          <cell r="F77">
            <v>135</v>
          </cell>
          <cell r="G77">
            <v>30</v>
          </cell>
          <cell r="H77">
            <v>138</v>
          </cell>
          <cell r="I77" t="str">
            <v>建具集計より</v>
          </cell>
          <cell r="J77">
            <v>22.48</v>
          </cell>
          <cell r="K77">
            <v>22.48</v>
          </cell>
          <cell r="L77">
            <v>22.48</v>
          </cell>
          <cell r="M77">
            <v>9.3100000000000002E-2</v>
          </cell>
          <cell r="N77">
            <v>22.48</v>
          </cell>
          <cell r="O77">
            <v>22.48</v>
          </cell>
          <cell r="P77">
            <v>22.48</v>
          </cell>
          <cell r="Q77">
            <v>22.48</v>
          </cell>
          <cell r="R77">
            <v>22.48</v>
          </cell>
        </row>
        <row r="78">
          <cell r="B78" t="str">
            <v>木建具額縁</v>
          </cell>
          <cell r="C78">
            <v>25</v>
          </cell>
          <cell r="D78">
            <v>28</v>
          </cell>
          <cell r="E78">
            <v>25</v>
          </cell>
          <cell r="F78">
            <v>28</v>
          </cell>
          <cell r="G78">
            <v>30</v>
          </cell>
          <cell r="H78">
            <v>31</v>
          </cell>
          <cell r="I78" t="str">
            <v>建具集計より</v>
          </cell>
          <cell r="J78">
            <v>883.66</v>
          </cell>
          <cell r="K78">
            <v>883.66</v>
          </cell>
          <cell r="L78">
            <v>883.66</v>
          </cell>
          <cell r="M78">
            <v>0.82179999999999997</v>
          </cell>
          <cell r="N78">
            <v>883.66</v>
          </cell>
          <cell r="O78">
            <v>883.66</v>
          </cell>
          <cell r="P78">
            <v>883.66</v>
          </cell>
          <cell r="Q78">
            <v>883.66</v>
          </cell>
          <cell r="R78">
            <v>883.66</v>
          </cell>
        </row>
        <row r="79">
          <cell r="B79" t="str">
            <v>〃</v>
          </cell>
          <cell r="C79">
            <v>25</v>
          </cell>
          <cell r="D79">
            <v>105</v>
          </cell>
          <cell r="E79">
            <v>25</v>
          </cell>
          <cell r="F79">
            <v>105</v>
          </cell>
          <cell r="G79">
            <v>30</v>
          </cell>
          <cell r="H79">
            <v>108</v>
          </cell>
          <cell r="I79" t="str">
            <v>建具集計より</v>
          </cell>
          <cell r="J79">
            <v>14.34</v>
          </cell>
          <cell r="K79">
            <v>14.34</v>
          </cell>
          <cell r="L79">
            <v>14.34</v>
          </cell>
          <cell r="M79">
            <v>4.65E-2</v>
          </cell>
          <cell r="N79">
            <v>14.34</v>
          </cell>
          <cell r="O79">
            <v>14.34</v>
          </cell>
          <cell r="P79">
            <v>14.34</v>
          </cell>
          <cell r="Q79">
            <v>14.34</v>
          </cell>
          <cell r="R79">
            <v>14.34</v>
          </cell>
        </row>
        <row r="80">
          <cell r="K80" t="str">
            <v>計</v>
          </cell>
          <cell r="L80">
            <v>1774.32</v>
          </cell>
          <cell r="M80">
            <v>4.4069000000000003</v>
          </cell>
          <cell r="N80">
            <v>1.1499999999999999</v>
          </cell>
          <cell r="O80">
            <v>5.0678999999999998</v>
          </cell>
        </row>
        <row r="82">
          <cell r="B82" t="str">
            <v>木製建具枠</v>
          </cell>
          <cell r="C82" t="str">
            <v>ﾀﾃ枠</v>
          </cell>
          <cell r="D82">
            <v>40</v>
          </cell>
          <cell r="E82">
            <v>40</v>
          </cell>
          <cell r="F82">
            <v>100</v>
          </cell>
          <cell r="G82">
            <v>45</v>
          </cell>
          <cell r="H82">
            <v>105</v>
          </cell>
          <cell r="I82" t="str">
            <v>建具集計より</v>
          </cell>
          <cell r="J82">
            <v>1.3955</v>
          </cell>
          <cell r="K82">
            <v>295.34999999999991</v>
          </cell>
          <cell r="L82">
            <v>295.34999999999991</v>
          </cell>
          <cell r="M82">
            <v>1.3955</v>
          </cell>
        </row>
        <row r="83">
          <cell r="B83" t="str">
            <v>〃</v>
          </cell>
          <cell r="C83" t="str">
            <v>上枠</v>
          </cell>
          <cell r="D83">
            <v>40</v>
          </cell>
          <cell r="E83">
            <v>40</v>
          </cell>
          <cell r="F83">
            <v>100</v>
          </cell>
          <cell r="G83">
            <v>45</v>
          </cell>
          <cell r="H83">
            <v>105</v>
          </cell>
          <cell r="I83" t="str">
            <v>建具集計より</v>
          </cell>
          <cell r="J83">
            <v>0.68130000000000002</v>
          </cell>
          <cell r="K83">
            <v>144.19</v>
          </cell>
          <cell r="L83">
            <v>144.19</v>
          </cell>
          <cell r="M83">
            <v>0.68130000000000002</v>
          </cell>
        </row>
        <row r="84">
          <cell r="B84" t="str">
            <v>〃</v>
          </cell>
          <cell r="C84" t="str">
            <v>中鴨居</v>
          </cell>
          <cell r="D84">
            <v>60</v>
          </cell>
          <cell r="E84">
            <v>60</v>
          </cell>
          <cell r="F84">
            <v>100</v>
          </cell>
          <cell r="G84">
            <v>65</v>
          </cell>
          <cell r="H84">
            <v>105</v>
          </cell>
          <cell r="I84" t="str">
            <v>建具集計より</v>
          </cell>
          <cell r="J84">
            <v>0.66410000000000002</v>
          </cell>
          <cell r="K84">
            <v>97.31</v>
          </cell>
          <cell r="L84">
            <v>97.31</v>
          </cell>
          <cell r="M84">
            <v>0.66410000000000002</v>
          </cell>
        </row>
        <row r="85">
          <cell r="B85" t="str">
            <v>〃</v>
          </cell>
          <cell r="C85" t="str">
            <v>下枠</v>
          </cell>
          <cell r="D85">
            <v>40</v>
          </cell>
          <cell r="E85">
            <v>40</v>
          </cell>
          <cell r="F85">
            <v>100</v>
          </cell>
          <cell r="G85">
            <v>45</v>
          </cell>
          <cell r="H85">
            <v>105</v>
          </cell>
          <cell r="I85" t="str">
            <v>建具集計より</v>
          </cell>
          <cell r="J85">
            <v>0.2228</v>
          </cell>
          <cell r="K85">
            <v>47.150000000000006</v>
          </cell>
          <cell r="L85">
            <v>47.150000000000006</v>
          </cell>
          <cell r="M85">
            <v>0.2228</v>
          </cell>
        </row>
        <row r="86">
          <cell r="K86" t="str">
            <v>計</v>
          </cell>
          <cell r="L86">
            <v>583.99999999999989</v>
          </cell>
          <cell r="M86">
            <v>2.9636999999999998</v>
          </cell>
          <cell r="N86">
            <v>1.1499999999999999</v>
          </cell>
          <cell r="O86">
            <v>3.4083000000000001</v>
          </cell>
        </row>
        <row r="90">
          <cell r="B90" t="str">
            <v>小計</v>
          </cell>
          <cell r="C90">
            <v>8.4762000000000004</v>
          </cell>
          <cell r="D90">
            <v>155.63999999999999</v>
          </cell>
          <cell r="E90">
            <v>0</v>
          </cell>
          <cell r="F90">
            <v>1618.6799999999998</v>
          </cell>
          <cell r="G90">
            <v>8.4762000000000004</v>
          </cell>
          <cell r="H90">
            <v>155.63999999999999</v>
          </cell>
          <cell r="I90">
            <v>0</v>
          </cell>
          <cell r="J90">
            <v>1618.6799999999998</v>
          </cell>
          <cell r="K90">
            <v>8.4762000000000004</v>
          </cell>
          <cell r="L90">
            <v>155.63999999999999</v>
          </cell>
          <cell r="M90">
            <v>0</v>
          </cell>
          <cell r="N90">
            <v>1618.6799999999998</v>
          </cell>
          <cell r="O90">
            <v>8.4762000000000004</v>
          </cell>
          <cell r="P90">
            <v>155.63999999999999</v>
          </cell>
          <cell r="Q90">
            <v>0</v>
          </cell>
          <cell r="R90">
            <v>1618.6799999999998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建築"/>
      <sheetName val="拾い書"/>
      <sheetName val="強電複合"/>
    </sheetNames>
    <sheetDataSet>
      <sheetData sheetId="0"/>
      <sheetData sheetId="1" refreshError="1"/>
      <sheetData sheetId="2" refreshError="1"/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建築"/>
    </sheetNames>
    <sheetDataSet>
      <sheetData sheetId="0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</sheetNames>
    <sheetDataSet>
      <sheetData sheetId="0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</sheetNames>
    <sheetDataSet>
      <sheetData sheetId="0" refreshError="1"/>
    </sheetDataSet>
  </externalBook>
</externalLink>
</file>

<file path=xl/externalLinks/externalLink1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電気"/>
      <sheetName val="電気内訳"/>
      <sheetName val="概算"/>
    </sheetNames>
    <sheetDataSet>
      <sheetData sheetId="0"/>
      <sheetData sheetId="1" refreshError="1">
        <row r="39">
          <cell r="G39">
            <v>0</v>
          </cell>
        </row>
        <row r="119">
          <cell r="G119">
            <v>0</v>
          </cell>
        </row>
        <row r="158">
          <cell r="G158">
            <v>0</v>
          </cell>
        </row>
      </sheetData>
      <sheetData sheetId="2" refreshError="1"/>
    </sheetDataSet>
  </externalBook>
</externalLink>
</file>

<file path=xl/externalLinks/externalLink1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電気"/>
      <sheetName val="電気内訳"/>
    </sheetNames>
    <sheetDataSet>
      <sheetData sheetId="0"/>
      <sheetData sheetId="1" refreshError="1">
        <row r="39">
          <cell r="G39">
            <v>0</v>
          </cell>
        </row>
        <row r="119">
          <cell r="G119">
            <v>0</v>
          </cell>
        </row>
        <row r="158">
          <cell r="G158">
            <v>0</v>
          </cell>
        </row>
      </sheetData>
    </sheetDataSet>
  </externalBook>
</externalLink>
</file>

<file path=xl/externalLinks/externalLink1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掛率"/>
      <sheetName val="代価（ｹｰﾌﾞﾙ）"/>
      <sheetName val="代価（配管）"/>
      <sheetName val="代価（ＢＯＸ）"/>
      <sheetName val="代価（ＬＤ）"/>
      <sheetName val="代価（その他）"/>
      <sheetName val="代価（分電盤）"/>
      <sheetName val="代価（照明器具）"/>
      <sheetName val="代価（土工事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  <sheetName val="強電内訳書"/>
    </sheetNames>
    <sheetDataSet>
      <sheetData sheetId="0" refreshError="1"/>
      <sheetData sheetId="1" refreshError="1"/>
    </sheetDataSet>
  </externalBook>
</externalLink>
</file>

<file path=xl/externalLinks/externalLink1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  <sheetName val="強電内訳書"/>
      <sheetName val="工事費内訳"/>
      <sheetName val="経費率"/>
      <sheetName val="小数点"/>
      <sheetName val="ｺﾏﾝﾄﾞﾏｸﾛ"/>
      <sheetName val="整列"/>
      <sheetName val="上位３桁"/>
      <sheetName val="#REF"/>
      <sheetName val="#REF!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東高校"/>
      <sheetName val="８正津川早着変更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強電複合"/>
    </sheetNames>
    <sheetDataSet>
      <sheetData sheetId="0"/>
      <sheetData sheetId="1" refreshError="1"/>
    </sheetDataSet>
  </externalBook>
</externalLink>
</file>

<file path=xl/externalLinks/externalLink1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強電複合"/>
      <sheetName val="#REF"/>
      <sheetName val="校舎比較表"/>
      <sheetName val="_REF"/>
      <sheetName val="内訳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1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諸経費"/>
      <sheetName val="H8県住内訳"/>
    </sheetNames>
    <sheetDataSet>
      <sheetData sheetId="0" refreshError="1"/>
      <sheetData sheetId="1" refreshError="1"/>
    </sheetDataSet>
  </externalBook>
</externalLink>
</file>

<file path=xl/externalLinks/externalLink1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表紙"/>
      <sheetName val="内  訳"/>
      <sheetName val="見積比較表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#REF"/>
      <sheetName val="強電複合"/>
      <sheetName val="青森東下"/>
      <sheetName val="体育館"/>
      <sheetName val="建築工事内訳"/>
      <sheetName val="石ヶ戸解体"/>
      <sheetName val="内訳"/>
      <sheetName val="H8県住内訳"/>
      <sheetName val="改修内訳"/>
      <sheetName val="出戸四阿"/>
      <sheetName val="見積調書"/>
      <sheetName val="一位代価表"/>
      <sheetName val="工事概要"/>
      <sheetName val="拾い書"/>
      <sheetName val="建築"/>
      <sheetName val="Sheet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表紙"/>
      <sheetName val="内  訳"/>
      <sheetName val="見積比較表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#REF"/>
      <sheetName val="強電複合"/>
      <sheetName val="青森東下"/>
      <sheetName val="体育館"/>
      <sheetName val="建築工事内訳"/>
      <sheetName val="石ヶ戸解体"/>
      <sheetName val="内訳"/>
      <sheetName val="H8県住内訳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  <sheetName val="体育館"/>
      <sheetName val="単価表（一般）"/>
      <sheetName val="代価表紙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  <sheetName val="体育館"/>
      <sheetName val="単価表（一般）"/>
      <sheetName val="代価表紙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体育館"/>
      <sheetName val="石ヶ戸解体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改修内訳"/>
    </sheetNames>
    <sheetDataSet>
      <sheetData sheetId="0"/>
      <sheetData sheetId="1" refreshError="1"/>
      <sheetData sheetId="2" refreshError="1"/>
    </sheetDataSet>
  </externalBook>
</externalLink>
</file>

<file path=xl/externalLinks/externalLink1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1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空調"/>
      <sheetName val="体育館"/>
      <sheetName val="強電複合"/>
      <sheetName val="A-1墨だし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幽霊ﾘﾝｸ対策"/>
      <sheetName val="#REF"/>
      <sheetName val="見積比較表"/>
      <sheetName val="強電複合"/>
      <sheetName val="Book1"/>
      <sheetName val="石ヶ戸解体"/>
      <sheetName val="東高校"/>
      <sheetName val="拾い書"/>
      <sheetName val="体育館"/>
      <sheetName val="内訳"/>
      <sheetName val="内訳（水産）"/>
      <sheetName val="Sheet3"/>
      <sheetName val="改修内訳"/>
      <sheetName val="諸経費"/>
      <sheetName val="代価表"/>
      <sheetName val="A-1積算数量算出書"/>
      <sheetName val="D-1積算数量算出書"/>
      <sheetName val="A-2積算数量算出書"/>
      <sheetName val="B-1積算数量算出書"/>
      <sheetName val="B-2積算数量算出書"/>
      <sheetName val="D-2積算数量算出書"/>
      <sheetName val="C積算数量算出書"/>
      <sheetName val="建積比較"/>
      <sheetName val="第一埠頭内訳"/>
      <sheetName val="校舎　積算数量算出書"/>
      <sheetName val="工事費内訳"/>
      <sheetName val="設計書ﾀｲﾄﾙ"/>
      <sheetName val="単価比較表"/>
      <sheetName val="本体"/>
      <sheetName val="H8県住内訳"/>
      <sheetName val="複合単価表"/>
      <sheetName val="電気内訳"/>
      <sheetName val="屋根・外壁等"/>
      <sheetName val="概算"/>
      <sheetName val="Sheet2"/>
      <sheetName val="建築工事内訳"/>
      <sheetName val="宿舎"/>
      <sheetName val="内訳書"/>
      <sheetName val="内訳まとめ"/>
      <sheetName val="共通仮設費積上げ分"/>
      <sheetName val="初期条件"/>
      <sheetName val="装柱材"/>
      <sheetName val="ﾀｲﾄ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幽霊ﾘﾝｸ対策"/>
      <sheetName val="#REF"/>
      <sheetName val="見積比較表"/>
      <sheetName val="強電複合"/>
      <sheetName val="Book1"/>
      <sheetName val="石ヶ戸解体"/>
      <sheetName val="東高校"/>
      <sheetName val="拾い書"/>
      <sheetName val="体育館"/>
      <sheetName val="内訳"/>
      <sheetName val="内訳（水産）"/>
      <sheetName val="Sheet3"/>
      <sheetName val="改修内訳"/>
      <sheetName val="諸経費"/>
      <sheetName val="代価表"/>
      <sheetName val="A-1積算数量算出書"/>
      <sheetName val="D-1積算数量算出書"/>
      <sheetName val="A-2積算数量算出書"/>
      <sheetName val="B-1積算数量算出書"/>
      <sheetName val="B-2積算数量算出書"/>
      <sheetName val="D-2積算数量算出書"/>
      <sheetName val="C積算数量算出書"/>
      <sheetName val="建積比較"/>
      <sheetName val="第一埠頭内訳"/>
      <sheetName val="校舎　積算数量算出書"/>
      <sheetName val="工事費内訳"/>
      <sheetName val="設計書ﾀｲﾄﾙ"/>
      <sheetName val="単価比較表"/>
      <sheetName val="本体"/>
      <sheetName val="H8県住内訳"/>
      <sheetName val="複合単価表"/>
      <sheetName val="電気内訳"/>
      <sheetName val="屋根・外壁等"/>
      <sheetName val="概算"/>
      <sheetName val="Sheet2"/>
      <sheetName val="建築工事内訳"/>
      <sheetName val="宿舎"/>
      <sheetName val="内訳書"/>
      <sheetName val="内訳まとめ"/>
      <sheetName val="共通仮設費積上げ分"/>
      <sheetName val="初期条件"/>
      <sheetName val="装柱材"/>
      <sheetName val="ﾀｲﾄﾙ"/>
      <sheetName val="ﾃﾞｰﾀ１"/>
      <sheetName val="ﾃﾞｰﾀ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</sheetNames>
    <sheetDataSet>
      <sheetData sheetId="0" refreshError="1"/>
    </sheetDataSet>
  </externalBook>
</externalLink>
</file>

<file path=xl/externalLinks/externalLink1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内訳"/>
      <sheetName val="ssﾀﾞｸﾄ拾い(1)"/>
      <sheetName val="#REF"/>
      <sheetName val="表紙"/>
      <sheetName val="概要書"/>
      <sheetName val="新営（総括）"/>
      <sheetName val="公開"/>
      <sheetName val=" 公開数量内訳書"/>
      <sheetName val="公表用内訳書"/>
      <sheetName val="公開内訳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内訳"/>
      <sheetName val="ssﾀﾞｸﾄ拾い(1)"/>
      <sheetName val="#REF"/>
      <sheetName val="表紙"/>
      <sheetName val="概要書"/>
      <sheetName val="新営（総括）"/>
      <sheetName val="公開"/>
      <sheetName val=" 公開数量内訳書"/>
      <sheetName val="公表用内訳書"/>
      <sheetName val="公開内訳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東高校"/>
      <sheetName val="拾い書"/>
      <sheetName val="H8県住内訳"/>
      <sheetName val="強電複合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経費　新営電気"/>
      <sheetName val="表紙"/>
      <sheetName val="総括"/>
      <sheetName val="5内訳書"/>
      <sheetName val="代価表"/>
      <sheetName val="電灯　単価表"/>
      <sheetName val="電灯拾い"/>
      <sheetName val="解体品"/>
      <sheetName val="盤歩掛け"/>
      <sheetName val="代理店見積"/>
    </sheetNames>
    <sheetDataSet>
      <sheetData sheetId="0" refreshError="1"/>
      <sheetData sheetId="1" refreshError="1"/>
      <sheetData sheetId="2" refreshError="1"/>
      <sheetData sheetId="3"/>
      <sheetData sheetId="4">
        <row r="2">
          <cell r="J2">
            <v>19000</v>
          </cell>
          <cell r="L2">
            <v>17500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新営"/>
      <sheetName val="第一埠頭内訳"/>
    </sheetNames>
    <sheetDataSet>
      <sheetData sheetId="0"/>
      <sheetData sheetId="1"/>
    </sheetDataSet>
  </externalBook>
</externalLink>
</file>

<file path=xl/externalLinks/externalLink1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/>
      <sheetData sheetId="1" refreshError="1"/>
    </sheetDataSet>
  </externalBook>
</externalLink>
</file>

<file path=xl/externalLinks/externalLink1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 refreshError="1"/>
      <sheetData sheetId="1" refreshError="1"/>
    </sheetDataSet>
  </externalBook>
</externalLink>
</file>

<file path=xl/externalLinks/externalLink1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種目内訳"/>
      <sheetName val="科目内訳"/>
    </sheetNames>
    <sheetDataSet>
      <sheetData sheetId="0" refreshError="1">
        <row r="31">
          <cell r="B31">
            <v>1</v>
          </cell>
        </row>
      </sheetData>
      <sheetData sheetId="1" refreshError="1"/>
    </sheetDataSet>
  </externalBook>
</externalLink>
</file>

<file path=xl/externalLinks/externalLink1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位代価表"/>
      <sheetName val="複合単価表"/>
      <sheetName val="見積比較表"/>
      <sheetName val="物積比較表"/>
      <sheetName val="盤歩掛り"/>
      <sheetName val="電管・電線 H13"/>
      <sheetName val="照度計算"/>
      <sheetName val="幹線計算"/>
      <sheetName val="ｽｲｯﾁ単価"/>
      <sheetName val="電管・電線"/>
      <sheetName val="掘削費"/>
      <sheetName val="ﾊﾝﾄﾞﾎｰﾙ"/>
      <sheetName val="ﾃﾚﾋﾞ調整"/>
      <sheetName val="ﾗｯｸ吊金"/>
      <sheetName val="塗装費"/>
      <sheetName val="装柱材"/>
      <sheetName val="立会検査費"/>
      <sheetName val="概要書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拾い書"/>
      <sheetName val="東高校"/>
      <sheetName val="複合単価表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機器見積"/>
      <sheetName val="型枠"/>
      <sheetName val="ｺﾝ"/>
      <sheetName val="盤･灯器"/>
      <sheetName val="管路"/>
      <sheetName val="ｹｰﾌﾞﾙ1"/>
      <sheetName val="ｹｰﾌﾞﾙ2"/>
      <sheetName val="ｹｰﾌﾞﾙ3"/>
      <sheetName val="架空線"/>
      <sheetName val="ﾗｯｸ単"/>
      <sheetName val="機械損料"/>
      <sheetName val="その他"/>
      <sheetName val="労務昼"/>
      <sheetName val="労務夜"/>
      <sheetName val="土工事"/>
      <sheetName val="管布数"/>
      <sheetName val="ﾋﾟｯﾄ蓋"/>
      <sheetName val="ﾊﾞｯｸ"/>
      <sheetName val="ﾀﾝﾊﾟ"/>
      <sheetName val="土工"/>
      <sheetName val="管代"/>
      <sheetName val="総"/>
      <sheetName val="諸経費"/>
      <sheetName val="派遣"/>
      <sheetName val="VCB"/>
      <sheetName val="結線"/>
      <sheetName val="内訳"/>
      <sheetName val="ラック (2)"/>
      <sheetName val="配線電"/>
      <sheetName val="引込"/>
      <sheetName val="FL配"/>
      <sheetName val="FL拾"/>
      <sheetName val="HV-C"/>
      <sheetName val="PN"/>
      <sheetName val="LV-C"/>
      <sheetName val="C-C"/>
      <sheetName val="E"/>
      <sheetName val="盤設"/>
      <sheetName val="ｹｰ電"/>
      <sheetName val="ｹｰ制"/>
      <sheetName val="管"/>
      <sheetName val="他"/>
      <sheetName val="ﾗｯｸ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理由書"/>
      <sheetName val="設計書鏡"/>
      <sheetName val="別紙年度区分表"/>
      <sheetName val="総括（H11申請）変更 (2)"/>
      <sheetName val="鏡"/>
      <sheetName val="土総括(Ｈ11申請から変更)"/>
      <sheetName val="土木(変更内訳)"/>
      <sheetName val="土木のみ(軽微変更後経費)"/>
      <sheetName val="土木(明細)"/>
      <sheetName val="舗装工２数量計算書"/>
      <sheetName val="側溝改修数量計算書"/>
      <sheetName val="　資　　料　⇒　"/>
      <sheetName val="土植全体(軽微変更後経費)"/>
      <sheetName val="ﾌﾛｰ（H13） (軽微変更用)"/>
      <sheetName val="土植(経)"/>
      <sheetName val="運動施設数量計算書"/>
      <sheetName val="舗装工 １数量計算書"/>
      <sheetName val="塗装・休養数量計算書"/>
      <sheetName val="Sheet3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>
        <row r="20">
          <cell r="F20">
            <v>6280</v>
          </cell>
        </row>
      </sheetData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総括(Ｈ11申請)"/>
      <sheetName val="内訳"/>
      <sheetName val="○植(経)"/>
      <sheetName val="○植(内容)"/>
      <sheetName val="明細1～14"/>
      <sheetName val="明細15～19"/>
    </sheetNames>
    <sheetDataSet>
      <sheetData sheetId="0" refreshError="1"/>
      <sheetData sheetId="1"/>
      <sheetData sheetId="2" refreshError="1"/>
      <sheetData sheetId="3" refreshError="1"/>
      <sheetData sheetId="4" refreshError="1">
        <row r="180">
          <cell r="F180">
            <v>35631</v>
          </cell>
        </row>
        <row r="200">
          <cell r="F200">
            <v>1919</v>
          </cell>
        </row>
        <row r="220">
          <cell r="F220">
            <v>1497</v>
          </cell>
        </row>
        <row r="240">
          <cell r="F240">
            <v>1199</v>
          </cell>
        </row>
        <row r="260">
          <cell r="F260">
            <v>1232</v>
          </cell>
        </row>
      </sheetData>
      <sheetData sheetId="5"/>
    </sheetDataSet>
  </externalBook>
</externalLink>
</file>

<file path=xl/externalLinks/externalLink1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青森高等学校校舎第１期(特別教室棟）当初と差替14.6"/>
      <sheetName val="#REF"/>
      <sheetName val="強電複合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Ｈ12　みどりヶ丘団地集会所建築工事 のバックアップ"/>
      <sheetName val="#REF"/>
      <sheetName val="設計書表紙"/>
      <sheetName val="設計書 (住宅課経費)"/>
      <sheetName val="設計書"/>
      <sheetName val="代価表紙"/>
      <sheetName val="見積代価表"/>
      <sheetName val="表紙"/>
      <sheetName val="直接仮設集計表"/>
      <sheetName val="土工事集計表"/>
      <sheetName val="鉄筋、型枠、生コン総括表"/>
      <sheetName val="鉄筋、型枠、生コン集計表"/>
      <sheetName val="防水工事集計表 "/>
      <sheetName val="石、タイル工事集計表"/>
      <sheetName val="木工事集計表 "/>
      <sheetName val="屋根工事集計表 "/>
      <sheetName val="金属工事集計表"/>
      <sheetName val="左官工事集計表"/>
      <sheetName val="木製建具工事集計表"/>
      <sheetName val="金属製建具工事集計表"/>
      <sheetName val="ガラス工事集計表"/>
      <sheetName val="塗装工事集計表"/>
      <sheetName val="外装工事集計表"/>
      <sheetName val="内装集計表"/>
      <sheetName val="各室内装数量調書"/>
      <sheetName val="雑工事集計表"/>
      <sheetName val="外構工事集計表"/>
      <sheetName val="拾い書"/>
      <sheetName val="集計表"/>
      <sheetName val="石ヶ戸解体"/>
      <sheetName val="_x0017_ﾛ4_x0000__x0000__x0000__x0004__x0000__x0000__x0000_"/>
      <sheetName val=""/>
      <sheetName val="強電複合"/>
      <sheetName val="強電内訳書"/>
      <sheetName val="Book2"/>
      <sheetName val="外部仕上集計"/>
      <sheetName val="内部仕上総集計"/>
      <sheetName val="東高校"/>
      <sheetName val="一位代価"/>
      <sheetName val="比較表"/>
      <sheetName val="内訳"/>
      <sheetName val="諸経費 "/>
      <sheetName val="内訳 (2)"/>
      <sheetName val="諸経費  (2)"/>
      <sheetName val="表紙 (2)"/>
      <sheetName val="改修内訳"/>
      <sheetName val="改修諸経費"/>
    </sheetNames>
    <sheetDataSet>
      <sheetData sheetId="0" refreshError="1"/>
      <sheetData sheetId="1" refreshError="1">
        <row r="1">
          <cell r="A1" t="str">
            <v>No.</v>
          </cell>
        </row>
        <row r="642">
          <cell r="B642" t="str">
            <v>〃</v>
          </cell>
          <cell r="C642" t="str">
            <v xml:space="preserve"> 1P15Ax4+時差消灯スイッチ</v>
          </cell>
          <cell r="D642" t="str">
            <v>〃</v>
          </cell>
          <cell r="E642" t="str">
            <v>〃</v>
          </cell>
          <cell r="F642">
            <v>1</v>
          </cell>
          <cell r="G642">
            <v>4660</v>
          </cell>
          <cell r="H642">
            <v>4660</v>
          </cell>
          <cell r="I642" t="str">
            <v>〃</v>
          </cell>
        </row>
        <row r="643">
          <cell r="H643" t="str">
            <v/>
          </cell>
        </row>
        <row r="644">
          <cell r="H644" t="str">
            <v/>
          </cell>
        </row>
        <row r="645">
          <cell r="H645" t="str">
            <v/>
          </cell>
        </row>
        <row r="646">
          <cell r="B646" t="str">
            <v>照明器具</v>
          </cell>
          <cell r="C646" t="str">
            <v xml:space="preserve"> A21</v>
          </cell>
          <cell r="D646" t="str">
            <v>台</v>
          </cell>
          <cell r="E646" t="str">
            <v>台</v>
          </cell>
          <cell r="F646">
            <v>1</v>
          </cell>
          <cell r="G646">
            <v>4000</v>
          </cell>
          <cell r="H646">
            <v>4000</v>
          </cell>
          <cell r="I646" t="str">
            <v>複合−１</v>
          </cell>
          <cell r="J646">
            <v>4000</v>
          </cell>
          <cell r="K646">
            <v>4000</v>
          </cell>
          <cell r="L646">
            <v>4000</v>
          </cell>
        </row>
        <row r="647">
          <cell r="B647" t="str">
            <v>〃</v>
          </cell>
          <cell r="C647" t="str">
            <v xml:space="preserve"> A22</v>
          </cell>
          <cell r="D647" t="str">
            <v>〃</v>
          </cell>
          <cell r="E647" t="str">
            <v>〃</v>
          </cell>
          <cell r="F647">
            <v>2</v>
          </cell>
          <cell r="G647">
            <v>6000</v>
          </cell>
          <cell r="H647">
            <v>12000</v>
          </cell>
          <cell r="I647" t="str">
            <v>〃</v>
          </cell>
          <cell r="J647">
            <v>12000</v>
          </cell>
          <cell r="K647">
            <v>12000</v>
          </cell>
          <cell r="L647">
            <v>12000</v>
          </cell>
        </row>
        <row r="648">
          <cell r="B648" t="str">
            <v>〃</v>
          </cell>
          <cell r="C648" t="str">
            <v xml:space="preserve"> A321</v>
          </cell>
          <cell r="D648" t="str">
            <v>〃</v>
          </cell>
          <cell r="E648" t="str">
            <v>〃</v>
          </cell>
          <cell r="F648">
            <v>1</v>
          </cell>
          <cell r="G648">
            <v>8440</v>
          </cell>
          <cell r="H648">
            <v>8440</v>
          </cell>
          <cell r="I648" t="str">
            <v>〃</v>
          </cell>
          <cell r="J648">
            <v>8440</v>
          </cell>
          <cell r="K648">
            <v>8440</v>
          </cell>
          <cell r="L648">
            <v>8440</v>
          </cell>
        </row>
        <row r="649">
          <cell r="B649" t="str">
            <v>〃</v>
          </cell>
          <cell r="C649" t="str">
            <v xml:space="preserve"> A322</v>
          </cell>
          <cell r="D649" t="str">
            <v>〃</v>
          </cell>
          <cell r="E649" t="str">
            <v>〃</v>
          </cell>
          <cell r="F649">
            <v>4</v>
          </cell>
          <cell r="G649">
            <v>13100</v>
          </cell>
          <cell r="H649">
            <v>52400</v>
          </cell>
          <cell r="I649" t="str">
            <v>〃</v>
          </cell>
          <cell r="J649">
            <v>52400</v>
          </cell>
          <cell r="K649">
            <v>52400</v>
          </cell>
          <cell r="L649">
            <v>52400</v>
          </cell>
        </row>
        <row r="650">
          <cell r="B650" t="str">
            <v>〃</v>
          </cell>
          <cell r="C650" t="str">
            <v xml:space="preserve"> B324</v>
          </cell>
          <cell r="D650" t="str">
            <v>〃</v>
          </cell>
          <cell r="E650" t="str">
            <v>〃</v>
          </cell>
          <cell r="F650">
            <v>10</v>
          </cell>
          <cell r="G650">
            <v>31900</v>
          </cell>
          <cell r="H650">
            <v>319000</v>
          </cell>
          <cell r="I650" t="str">
            <v>〃</v>
          </cell>
          <cell r="J650">
            <v>319000</v>
          </cell>
          <cell r="K650">
            <v>319000</v>
          </cell>
          <cell r="L650">
            <v>319000</v>
          </cell>
        </row>
        <row r="651">
          <cell r="B651" t="str">
            <v>〃</v>
          </cell>
          <cell r="C651" t="str">
            <v xml:space="preserve"> C321</v>
          </cell>
          <cell r="D651" t="str">
            <v>〃</v>
          </cell>
          <cell r="E651" t="str">
            <v>〃</v>
          </cell>
          <cell r="F651">
            <v>6</v>
          </cell>
          <cell r="G651">
            <v>15700</v>
          </cell>
          <cell r="H651">
            <v>94200</v>
          </cell>
          <cell r="I651" t="str">
            <v>〃</v>
          </cell>
          <cell r="J651">
            <v>94200</v>
          </cell>
          <cell r="K651">
            <v>94200</v>
          </cell>
          <cell r="L651">
            <v>94200</v>
          </cell>
        </row>
        <row r="652">
          <cell r="B652" t="str">
            <v>〃</v>
          </cell>
          <cell r="C652" t="str">
            <v xml:space="preserve"> D321</v>
          </cell>
          <cell r="D652" t="str">
            <v>〃</v>
          </cell>
          <cell r="E652" t="str">
            <v>〃</v>
          </cell>
          <cell r="F652">
            <v>1</v>
          </cell>
          <cell r="G652">
            <v>30000</v>
          </cell>
          <cell r="H652">
            <v>30000</v>
          </cell>
          <cell r="I652" t="str">
            <v>〃</v>
          </cell>
          <cell r="J652">
            <v>30000</v>
          </cell>
          <cell r="K652">
            <v>30000</v>
          </cell>
          <cell r="L652">
            <v>30000</v>
          </cell>
        </row>
        <row r="653">
          <cell r="B653" t="str">
            <v>〃</v>
          </cell>
          <cell r="C653" t="str">
            <v xml:space="preserve"> E181</v>
          </cell>
          <cell r="D653" t="str">
            <v>〃</v>
          </cell>
          <cell r="E653" t="str">
            <v>〃</v>
          </cell>
          <cell r="F653">
            <v>1</v>
          </cell>
          <cell r="G653">
            <v>8380</v>
          </cell>
          <cell r="H653">
            <v>8380</v>
          </cell>
          <cell r="I653" t="str">
            <v>〃</v>
          </cell>
          <cell r="J653">
            <v>8380</v>
          </cell>
          <cell r="K653">
            <v>8380</v>
          </cell>
          <cell r="L653">
            <v>8380</v>
          </cell>
        </row>
        <row r="654">
          <cell r="B654" t="str">
            <v>〃</v>
          </cell>
          <cell r="C654" t="str">
            <v xml:space="preserve"> E271</v>
          </cell>
          <cell r="D654" t="str">
            <v>〃</v>
          </cell>
          <cell r="E654" t="str">
            <v>〃</v>
          </cell>
          <cell r="F654">
            <v>2</v>
          </cell>
          <cell r="G654">
            <v>8740</v>
          </cell>
          <cell r="H654">
            <v>17480</v>
          </cell>
          <cell r="I654" t="str">
            <v>〃</v>
          </cell>
          <cell r="J654">
            <v>17480</v>
          </cell>
          <cell r="K654">
            <v>17480</v>
          </cell>
          <cell r="L654">
            <v>17480</v>
          </cell>
        </row>
        <row r="655">
          <cell r="B655" t="str">
            <v>〃</v>
          </cell>
          <cell r="C655" t="str">
            <v xml:space="preserve"> F21</v>
          </cell>
          <cell r="D655" t="str">
            <v>〃</v>
          </cell>
          <cell r="E655" t="str">
            <v>〃</v>
          </cell>
          <cell r="F655">
            <v>2</v>
          </cell>
          <cell r="G655">
            <v>6720</v>
          </cell>
          <cell r="H655">
            <v>13440</v>
          </cell>
          <cell r="I655" t="str">
            <v>〃</v>
          </cell>
          <cell r="J655">
            <v>13440</v>
          </cell>
          <cell r="K655">
            <v>13440</v>
          </cell>
          <cell r="L655">
            <v>13440</v>
          </cell>
        </row>
        <row r="656">
          <cell r="B656" t="str">
            <v>〃</v>
          </cell>
          <cell r="C656" t="str">
            <v xml:space="preserve"> G131</v>
          </cell>
          <cell r="D656" t="str">
            <v>〃</v>
          </cell>
          <cell r="E656" t="str">
            <v>〃</v>
          </cell>
          <cell r="F656">
            <v>3</v>
          </cell>
          <cell r="G656">
            <v>12000</v>
          </cell>
          <cell r="H656">
            <v>36000</v>
          </cell>
          <cell r="I656" t="str">
            <v>〃</v>
          </cell>
          <cell r="J656">
            <v>36000</v>
          </cell>
          <cell r="K656">
            <v>36000</v>
          </cell>
          <cell r="L656">
            <v>36000</v>
          </cell>
        </row>
        <row r="657">
          <cell r="B657" t="str">
            <v>誘導標識板</v>
          </cell>
          <cell r="C657" t="str">
            <v xml:space="preserve"> I</v>
          </cell>
          <cell r="D657" t="str">
            <v>枚</v>
          </cell>
          <cell r="E657" t="str">
            <v>枚</v>
          </cell>
          <cell r="F657">
            <v>2</v>
          </cell>
          <cell r="G657">
            <v>2280</v>
          </cell>
          <cell r="H657">
            <v>4560</v>
          </cell>
          <cell r="I657" t="str">
            <v>〃</v>
          </cell>
        </row>
        <row r="658">
          <cell r="H658" t="str">
            <v/>
          </cell>
        </row>
        <row r="659">
          <cell r="B659" t="str">
            <v>カバープレート</v>
          </cell>
          <cell r="C659" t="str">
            <v xml:space="preserve"> 角</v>
          </cell>
          <cell r="D659" t="str">
            <v>枚</v>
          </cell>
          <cell r="E659" t="str">
            <v>枚</v>
          </cell>
          <cell r="F659">
            <v>1</v>
          </cell>
          <cell r="G659">
            <v>450</v>
          </cell>
          <cell r="H659">
            <v>450</v>
          </cell>
          <cell r="I659" t="str">
            <v>複合−１</v>
          </cell>
        </row>
        <row r="660">
          <cell r="H660" t="str">
            <v/>
          </cell>
        </row>
        <row r="661">
          <cell r="H661" t="str">
            <v/>
          </cell>
        </row>
        <row r="662">
          <cell r="H662" t="str">
            <v/>
          </cell>
        </row>
        <row r="663">
          <cell r="H663" t="str">
            <v/>
          </cell>
        </row>
        <row r="664">
          <cell r="H664" t="str">
            <v/>
          </cell>
        </row>
        <row r="665">
          <cell r="H665" t="str">
            <v/>
          </cell>
        </row>
        <row r="666">
          <cell r="H666" t="str">
            <v/>
          </cell>
        </row>
        <row r="667">
          <cell r="H667" t="str">
            <v/>
          </cell>
        </row>
        <row r="668">
          <cell r="B668" t="str">
            <v>合計</v>
          </cell>
          <cell r="C668">
            <v>712040</v>
          </cell>
          <cell r="D668">
            <v>595340</v>
          </cell>
          <cell r="E668">
            <v>712040</v>
          </cell>
          <cell r="F668">
            <v>595340</v>
          </cell>
          <cell r="G668">
            <v>712040</v>
          </cell>
          <cell r="H668">
            <v>712040</v>
          </cell>
          <cell r="I668">
            <v>595340</v>
          </cell>
          <cell r="J668">
            <v>595340</v>
          </cell>
          <cell r="K668">
            <v>595340</v>
          </cell>
          <cell r="L668">
            <v>595340</v>
          </cell>
        </row>
        <row r="669">
          <cell r="A669">
            <v>3</v>
          </cell>
          <cell r="B669" t="str">
            <v>弱電設備</v>
          </cell>
          <cell r="C669" t="str">
            <v/>
          </cell>
          <cell r="D669" t="str">
            <v/>
          </cell>
          <cell r="E669" t="str">
            <v/>
          </cell>
          <cell r="F669">
            <v>0</v>
          </cell>
          <cell r="G669">
            <v>0</v>
          </cell>
          <cell r="H669" t="str">
            <v/>
          </cell>
        </row>
        <row r="670">
          <cell r="H670" t="str">
            <v/>
          </cell>
        </row>
        <row r="671">
          <cell r="B671" t="str">
            <v>電線管（隠蔽）</v>
          </cell>
          <cell r="C671" t="str">
            <v xml:space="preserve"> PF16</v>
          </cell>
          <cell r="D671" t="str">
            <v>ｍ</v>
          </cell>
          <cell r="E671" t="str">
            <v>ｍ</v>
          </cell>
          <cell r="F671">
            <v>17</v>
          </cell>
          <cell r="G671">
            <v>590</v>
          </cell>
          <cell r="H671">
            <v>10030</v>
          </cell>
          <cell r="I671" t="str">
            <v>市場 P-22</v>
          </cell>
        </row>
        <row r="672">
          <cell r="H672" t="str">
            <v/>
          </cell>
        </row>
        <row r="673">
          <cell r="B673" t="str">
            <v>アウトレットボックス</v>
          </cell>
          <cell r="C673" t="str">
            <v xml:space="preserve"> O.B102ﾟ-44</v>
          </cell>
          <cell r="D673" t="str">
            <v>個</v>
          </cell>
          <cell r="E673" t="str">
            <v>個</v>
          </cell>
          <cell r="F673">
            <v>5</v>
          </cell>
          <cell r="G673">
            <v>1770</v>
          </cell>
          <cell r="H673">
            <v>8850</v>
          </cell>
          <cell r="I673" t="str">
            <v>市場 P-30</v>
          </cell>
        </row>
        <row r="674">
          <cell r="B674" t="str">
            <v>プルボックス</v>
          </cell>
          <cell r="C674" t="str">
            <v xml:space="preserve"> P.B150ﾟx100(SUS,WP)</v>
          </cell>
          <cell r="D674" t="str">
            <v>〃</v>
          </cell>
          <cell r="E674" t="str">
            <v>〃</v>
          </cell>
          <cell r="F674">
            <v>1</v>
          </cell>
          <cell r="G674">
            <v>7560</v>
          </cell>
          <cell r="H674">
            <v>7560</v>
          </cell>
          <cell r="I674" t="str">
            <v>複合−１</v>
          </cell>
        </row>
        <row r="675">
          <cell r="H675" t="str">
            <v/>
          </cell>
        </row>
        <row r="676">
          <cell r="B676" t="str">
            <v>ケーブル（管内）</v>
          </cell>
          <cell r="C676" t="str">
            <v xml:space="preserve"> S-5C-FB</v>
          </cell>
          <cell r="D676" t="str">
            <v>ｍ</v>
          </cell>
          <cell r="E676" t="str">
            <v>ｍ</v>
          </cell>
          <cell r="F676">
            <v>5</v>
          </cell>
          <cell r="G676">
            <v>450</v>
          </cell>
          <cell r="H676">
            <v>2250</v>
          </cell>
          <cell r="I676" t="str">
            <v>P-410</v>
          </cell>
        </row>
        <row r="677">
          <cell r="B677" t="str">
            <v>〃</v>
          </cell>
          <cell r="C677" t="str">
            <v xml:space="preserve"> AE 0.9-2C</v>
          </cell>
          <cell r="D677" t="str">
            <v>〃</v>
          </cell>
          <cell r="E677" t="str">
            <v>〃</v>
          </cell>
          <cell r="F677">
            <v>1</v>
          </cell>
          <cell r="G677">
            <v>190</v>
          </cell>
          <cell r="H677">
            <v>190</v>
          </cell>
          <cell r="I677" t="str">
            <v>P-478</v>
          </cell>
        </row>
        <row r="678">
          <cell r="B678" t="str">
            <v>ケーブル（隠蔽）</v>
          </cell>
          <cell r="C678" t="str">
            <v xml:space="preserve"> S-5C-FB</v>
          </cell>
          <cell r="D678" t="str">
            <v>〃</v>
          </cell>
          <cell r="E678" t="str">
            <v>〃</v>
          </cell>
          <cell r="F678">
            <v>4</v>
          </cell>
          <cell r="G678">
            <v>430</v>
          </cell>
          <cell r="H678">
            <v>1720</v>
          </cell>
          <cell r="I678" t="str">
            <v>複合−２</v>
          </cell>
        </row>
        <row r="679">
          <cell r="H679" t="str">
            <v/>
          </cell>
        </row>
        <row r="680">
          <cell r="B680" t="str">
            <v>直列ユニット</v>
          </cell>
          <cell r="C680" t="str">
            <v xml:space="preserve"> 端末</v>
          </cell>
          <cell r="D680" t="str">
            <v>組</v>
          </cell>
          <cell r="E680" t="str">
            <v>組</v>
          </cell>
          <cell r="F680">
            <v>1</v>
          </cell>
          <cell r="G680">
            <v>4520</v>
          </cell>
          <cell r="H680">
            <v>4520</v>
          </cell>
          <cell r="I680" t="str">
            <v>複合−３</v>
          </cell>
        </row>
        <row r="681">
          <cell r="B681" t="str">
            <v>ガス漏れ検知器</v>
          </cell>
          <cell r="C681" t="str">
            <v xml:space="preserve"> LPG 100V</v>
          </cell>
          <cell r="D681" t="str">
            <v>個</v>
          </cell>
          <cell r="E681" t="str">
            <v>個</v>
          </cell>
          <cell r="F681">
            <v>1</v>
          </cell>
          <cell r="G681">
            <v>6700</v>
          </cell>
          <cell r="H681">
            <v>6700</v>
          </cell>
          <cell r="I681" t="str">
            <v>〃</v>
          </cell>
        </row>
        <row r="682">
          <cell r="H682" t="str">
            <v/>
          </cell>
        </row>
        <row r="683">
          <cell r="B683" t="str">
            <v>ノズルプレート</v>
          </cell>
          <cell r="C683" t="str">
            <v xml:space="preserve"> 角</v>
          </cell>
          <cell r="D683" t="str">
            <v>枚</v>
          </cell>
          <cell r="E683" t="str">
            <v>枚</v>
          </cell>
          <cell r="F683">
            <v>1</v>
          </cell>
          <cell r="G683">
            <v>450</v>
          </cell>
          <cell r="H683">
            <v>450</v>
          </cell>
          <cell r="I683" t="str">
            <v>複合−１</v>
          </cell>
        </row>
        <row r="684">
          <cell r="B684" t="str">
            <v>防雨入線カバー</v>
          </cell>
          <cell r="C684" t="str">
            <v>個</v>
          </cell>
          <cell r="D684">
            <v>1</v>
          </cell>
          <cell r="E684" t="str">
            <v>個</v>
          </cell>
          <cell r="F684">
            <v>1</v>
          </cell>
          <cell r="G684">
            <v>700</v>
          </cell>
          <cell r="H684">
            <v>700</v>
          </cell>
          <cell r="I684" t="str">
            <v>〃</v>
          </cell>
        </row>
        <row r="685">
          <cell r="H685" t="str">
            <v/>
          </cell>
        </row>
        <row r="686">
          <cell r="H686" t="str">
            <v/>
          </cell>
        </row>
        <row r="687">
          <cell r="H687" t="str">
            <v/>
          </cell>
        </row>
        <row r="688">
          <cell r="H688" t="str">
            <v/>
          </cell>
        </row>
        <row r="689">
          <cell r="H689" t="str">
            <v/>
          </cell>
        </row>
        <row r="690">
          <cell r="H690" t="str">
            <v/>
          </cell>
        </row>
        <row r="691">
          <cell r="B691" t="str">
            <v>合計</v>
          </cell>
          <cell r="C691">
            <v>42970</v>
          </cell>
          <cell r="D691">
            <v>0</v>
          </cell>
          <cell r="E691">
            <v>42970</v>
          </cell>
          <cell r="F691">
            <v>0</v>
          </cell>
          <cell r="G691">
            <v>42970</v>
          </cell>
          <cell r="H691">
            <v>42970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</row>
        <row r="692">
          <cell r="A692">
            <v>4</v>
          </cell>
          <cell r="B692" t="str">
            <v>構内外線設備</v>
          </cell>
          <cell r="C692" t="str">
            <v/>
          </cell>
          <cell r="D692" t="str">
            <v/>
          </cell>
          <cell r="E692" t="str">
            <v/>
          </cell>
          <cell r="F692">
            <v>0</v>
          </cell>
          <cell r="G692">
            <v>0</v>
          </cell>
          <cell r="H692" t="str">
            <v/>
          </cell>
        </row>
        <row r="693">
          <cell r="H693" t="str">
            <v/>
          </cell>
        </row>
        <row r="694">
          <cell r="B694" t="str">
            <v>電線管（地中）</v>
          </cell>
          <cell r="C694" t="str">
            <v xml:space="preserve"> FEP30</v>
          </cell>
          <cell r="D694" t="str">
            <v>ｍ</v>
          </cell>
          <cell r="E694" t="str">
            <v>ｍ</v>
          </cell>
          <cell r="F694">
            <v>33</v>
          </cell>
          <cell r="G694">
            <v>740</v>
          </cell>
          <cell r="H694">
            <v>24420</v>
          </cell>
          <cell r="I694" t="str">
            <v>P-412</v>
          </cell>
        </row>
        <row r="695">
          <cell r="B695" t="str">
            <v>〃</v>
          </cell>
          <cell r="C695" t="str">
            <v xml:space="preserve"> FEP40</v>
          </cell>
          <cell r="D695" t="str">
            <v>〃</v>
          </cell>
          <cell r="E695" t="str">
            <v>〃</v>
          </cell>
          <cell r="F695">
            <v>8</v>
          </cell>
          <cell r="G695">
            <v>850</v>
          </cell>
          <cell r="H695">
            <v>6800</v>
          </cell>
          <cell r="I695" t="str">
            <v>〃</v>
          </cell>
        </row>
        <row r="696">
          <cell r="H696" t="str">
            <v/>
          </cell>
        </row>
        <row r="697">
          <cell r="B697" t="str">
            <v>電線管（管内）</v>
          </cell>
          <cell r="C697" t="str">
            <v xml:space="preserve"> IV 2.0 x1</v>
          </cell>
          <cell r="D697" t="str">
            <v>ｍ</v>
          </cell>
          <cell r="E697" t="str">
            <v>ｍ</v>
          </cell>
          <cell r="F697">
            <v>8</v>
          </cell>
          <cell r="G697">
            <v>190</v>
          </cell>
          <cell r="H697">
            <v>1520</v>
          </cell>
          <cell r="I697" t="str">
            <v>P-387</v>
          </cell>
        </row>
        <row r="698">
          <cell r="B698" t="str">
            <v>ケーブル（管内）</v>
          </cell>
          <cell r="C698" t="str">
            <v xml:space="preserve"> CV 3.5ﾟ-2C</v>
          </cell>
          <cell r="D698" t="str">
            <v>〃</v>
          </cell>
          <cell r="E698" t="str">
            <v>〃</v>
          </cell>
          <cell r="F698">
            <v>18</v>
          </cell>
          <cell r="G698">
            <v>370</v>
          </cell>
          <cell r="H698">
            <v>6660</v>
          </cell>
          <cell r="I698" t="str">
            <v>P-390</v>
          </cell>
        </row>
        <row r="699">
          <cell r="B699" t="str">
            <v>〃</v>
          </cell>
          <cell r="C699" t="str">
            <v xml:space="preserve"> CV 22ﾟ-3C</v>
          </cell>
          <cell r="D699" t="str">
            <v>〃</v>
          </cell>
          <cell r="E699" t="str">
            <v>〃</v>
          </cell>
          <cell r="F699">
            <v>8</v>
          </cell>
          <cell r="G699">
            <v>1250</v>
          </cell>
          <cell r="H699">
            <v>10000</v>
          </cell>
          <cell r="I699" t="str">
            <v>〃</v>
          </cell>
        </row>
        <row r="700">
          <cell r="B700" t="str">
            <v>〃</v>
          </cell>
          <cell r="C700" t="str">
            <v xml:space="preserve"> SV 22ﾟ-3C</v>
          </cell>
          <cell r="D700" t="str">
            <v>〃</v>
          </cell>
          <cell r="E700" t="str">
            <v>〃</v>
          </cell>
          <cell r="F700">
            <v>5</v>
          </cell>
          <cell r="G700">
            <v>1100</v>
          </cell>
          <cell r="H700">
            <v>5500</v>
          </cell>
          <cell r="I700" t="str">
            <v>P-459</v>
          </cell>
        </row>
        <row r="701">
          <cell r="B701" t="str">
            <v>〃</v>
          </cell>
          <cell r="C701" t="str">
            <v xml:space="preserve"> S-5C-FB</v>
          </cell>
          <cell r="D701" t="str">
            <v>〃</v>
          </cell>
          <cell r="E701" t="str">
            <v>〃</v>
          </cell>
          <cell r="F701">
            <v>8</v>
          </cell>
          <cell r="G701">
            <v>450</v>
          </cell>
          <cell r="H701">
            <v>3600</v>
          </cell>
          <cell r="I701" t="str">
            <v>P-410</v>
          </cell>
        </row>
        <row r="702">
          <cell r="B702" t="str">
            <v>〃</v>
          </cell>
          <cell r="C702" t="str">
            <v xml:space="preserve"> S-7C-HFL-SS</v>
          </cell>
          <cell r="D702" t="str">
            <v>〃</v>
          </cell>
          <cell r="E702" t="str">
            <v>〃</v>
          </cell>
          <cell r="F702">
            <v>5</v>
          </cell>
          <cell r="G702">
            <v>720</v>
          </cell>
          <cell r="H702">
            <v>3600</v>
          </cell>
          <cell r="I702" t="str">
            <v>複合−２</v>
          </cell>
        </row>
        <row r="703">
          <cell r="B703" t="str">
            <v>ケーブル（架空）</v>
          </cell>
          <cell r="C703" t="str">
            <v xml:space="preserve"> S-7C-HFL-SS</v>
          </cell>
          <cell r="D703" t="str">
            <v>〃</v>
          </cell>
          <cell r="E703" t="str">
            <v>〃</v>
          </cell>
          <cell r="F703">
            <v>23</v>
          </cell>
          <cell r="G703">
            <v>580</v>
          </cell>
          <cell r="H703">
            <v>13340</v>
          </cell>
          <cell r="I703" t="str">
            <v>〃</v>
          </cell>
        </row>
        <row r="704">
          <cell r="H704" t="str">
            <v/>
          </cell>
        </row>
        <row r="705">
          <cell r="B705" t="str">
            <v>引込柱</v>
          </cell>
          <cell r="C705" t="str">
            <v xml:space="preserve"> 7.4m</v>
          </cell>
          <cell r="D705" t="str">
            <v>本</v>
          </cell>
          <cell r="E705" t="str">
            <v>本</v>
          </cell>
          <cell r="F705">
            <v>1</v>
          </cell>
          <cell r="G705">
            <v>125000</v>
          </cell>
          <cell r="H705">
            <v>125000</v>
          </cell>
          <cell r="I705" t="str">
            <v>複合−１</v>
          </cell>
        </row>
        <row r="706">
          <cell r="B706" t="str">
            <v>同上基礎</v>
          </cell>
          <cell r="C706" t="str">
            <v xml:space="preserve"> 600x600x1300</v>
          </cell>
          <cell r="D706" t="str">
            <v>基</v>
          </cell>
          <cell r="E706" t="str">
            <v>基</v>
          </cell>
          <cell r="F706">
            <v>1</v>
          </cell>
          <cell r="G706">
            <v>23000</v>
          </cell>
          <cell r="H706">
            <v>23000</v>
          </cell>
          <cell r="I706" t="str">
            <v>複合−４</v>
          </cell>
        </row>
        <row r="707">
          <cell r="B707" t="str">
            <v>引込柱盤</v>
          </cell>
          <cell r="C707" t="str">
            <v xml:space="preserve"> L-0</v>
          </cell>
          <cell r="D707" t="str">
            <v>面</v>
          </cell>
          <cell r="E707" t="str">
            <v>面</v>
          </cell>
          <cell r="F707">
            <v>1</v>
          </cell>
          <cell r="G707">
            <v>44100</v>
          </cell>
          <cell r="H707">
            <v>44100</v>
          </cell>
          <cell r="I707" t="str">
            <v>複合−３</v>
          </cell>
        </row>
        <row r="708">
          <cell r="H708" t="str">
            <v/>
          </cell>
        </row>
        <row r="709">
          <cell r="B709" t="str">
            <v>外灯</v>
          </cell>
          <cell r="C709" t="str">
            <v xml:space="preserve"> H401</v>
          </cell>
          <cell r="D709" t="str">
            <v>台</v>
          </cell>
          <cell r="E709" t="str">
            <v>台</v>
          </cell>
          <cell r="F709">
            <v>1</v>
          </cell>
          <cell r="G709">
            <v>74700</v>
          </cell>
          <cell r="H709">
            <v>74700</v>
          </cell>
          <cell r="I709" t="str">
            <v>複合−１</v>
          </cell>
          <cell r="J709">
            <v>74700</v>
          </cell>
          <cell r="K709">
            <v>74700</v>
          </cell>
          <cell r="L709">
            <v>74700</v>
          </cell>
        </row>
        <row r="710">
          <cell r="B710" t="str">
            <v>外灯ポール</v>
          </cell>
          <cell r="C710" t="str">
            <v xml:space="preserve"> GL+4.5m</v>
          </cell>
          <cell r="D710" t="str">
            <v>本</v>
          </cell>
          <cell r="E710" t="str">
            <v>本</v>
          </cell>
          <cell r="F710">
            <v>1</v>
          </cell>
          <cell r="G710">
            <v>55800</v>
          </cell>
          <cell r="H710">
            <v>55800</v>
          </cell>
          <cell r="I710" t="str">
            <v>〃</v>
          </cell>
          <cell r="J710">
            <v>55800</v>
          </cell>
          <cell r="K710">
            <v>55800</v>
          </cell>
          <cell r="L710">
            <v>55800</v>
          </cell>
        </row>
        <row r="711">
          <cell r="B711" t="str">
            <v>同上基礎</v>
          </cell>
          <cell r="C711" t="str">
            <v xml:space="preserve"> 600x600x1300</v>
          </cell>
          <cell r="D711" t="str">
            <v>基</v>
          </cell>
          <cell r="E711" t="str">
            <v>基</v>
          </cell>
          <cell r="F711">
            <v>1</v>
          </cell>
          <cell r="G711">
            <v>23000</v>
          </cell>
          <cell r="H711">
            <v>23000</v>
          </cell>
          <cell r="I711" t="str">
            <v>複合−４</v>
          </cell>
        </row>
        <row r="712">
          <cell r="H712" t="str">
            <v/>
          </cell>
        </row>
        <row r="713">
          <cell r="H713" t="str">
            <v/>
          </cell>
        </row>
        <row r="714">
          <cell r="H714" t="str">
            <v/>
          </cell>
        </row>
        <row r="715">
          <cell r="B715" t="str">
            <v>鋼管柱</v>
          </cell>
          <cell r="C715" t="str">
            <v xml:space="preserve"> 8m</v>
          </cell>
          <cell r="D715" t="str">
            <v>本</v>
          </cell>
          <cell r="E715" t="str">
            <v>本</v>
          </cell>
          <cell r="F715">
            <v>1</v>
          </cell>
          <cell r="G715">
            <v>68400</v>
          </cell>
          <cell r="H715">
            <v>68400</v>
          </cell>
          <cell r="I715" t="str">
            <v>複合−１</v>
          </cell>
        </row>
        <row r="716">
          <cell r="B716" t="str">
            <v>支線</v>
          </cell>
          <cell r="C716" t="str">
            <v xml:space="preserve"> 14ﾟ</v>
          </cell>
          <cell r="D716" t="str">
            <v>組</v>
          </cell>
          <cell r="E716" t="str">
            <v>組</v>
          </cell>
          <cell r="F716">
            <v>1</v>
          </cell>
          <cell r="G716">
            <v>18700</v>
          </cell>
          <cell r="H716">
            <v>18700</v>
          </cell>
          <cell r="I716" t="str">
            <v>複合−５</v>
          </cell>
        </row>
        <row r="717">
          <cell r="B717" t="str">
            <v>４分配器</v>
          </cell>
          <cell r="C717" t="str">
            <v xml:space="preserve"> 防水型</v>
          </cell>
          <cell r="D717" t="str">
            <v>個</v>
          </cell>
          <cell r="E717" t="str">
            <v>個</v>
          </cell>
          <cell r="F717">
            <v>1</v>
          </cell>
          <cell r="G717">
            <v>13200</v>
          </cell>
          <cell r="H717">
            <v>13200</v>
          </cell>
          <cell r="I717" t="str">
            <v>複合−３</v>
          </cell>
        </row>
        <row r="718">
          <cell r="B718" t="str">
            <v>２分配器</v>
          </cell>
          <cell r="C718" t="str">
            <v xml:space="preserve"> 撤去</v>
          </cell>
          <cell r="D718" t="str">
            <v>〃</v>
          </cell>
          <cell r="E718" t="str">
            <v>〃</v>
          </cell>
          <cell r="F718">
            <v>1</v>
          </cell>
          <cell r="G718">
            <v>1750</v>
          </cell>
          <cell r="H718">
            <v>1750</v>
          </cell>
          <cell r="I718" t="str">
            <v>〃</v>
          </cell>
        </row>
        <row r="719">
          <cell r="B719" t="str">
            <v>保安器</v>
          </cell>
          <cell r="C719" t="str">
            <v>　ＴＶ用</v>
          </cell>
          <cell r="D719" t="str">
            <v>〃</v>
          </cell>
          <cell r="E719" t="str">
            <v>〃</v>
          </cell>
          <cell r="F719">
            <v>1</v>
          </cell>
          <cell r="G719">
            <v>6270</v>
          </cell>
          <cell r="H719">
            <v>6270</v>
          </cell>
          <cell r="I719" t="str">
            <v>〃</v>
          </cell>
        </row>
        <row r="720">
          <cell r="B720" t="str">
            <v>接地工事</v>
          </cell>
          <cell r="C720" t="str">
            <v xml:space="preserve"> ED</v>
          </cell>
          <cell r="D720" t="str">
            <v>箇所</v>
          </cell>
          <cell r="E720" t="str">
            <v>箇所</v>
          </cell>
          <cell r="F720">
            <v>4</v>
          </cell>
          <cell r="G720">
            <v>11400</v>
          </cell>
          <cell r="H720">
            <v>45600</v>
          </cell>
          <cell r="I720" t="str">
            <v>複合−２</v>
          </cell>
        </row>
        <row r="721">
          <cell r="H721" t="str">
            <v/>
          </cell>
        </row>
        <row r="722">
          <cell r="B722" t="str">
            <v>埋設シート</v>
          </cell>
          <cell r="C722" t="str">
            <v>ｍ</v>
          </cell>
          <cell r="D722">
            <v>20</v>
          </cell>
          <cell r="E722" t="str">
            <v>ｍ</v>
          </cell>
          <cell r="F722">
            <v>20</v>
          </cell>
          <cell r="G722">
            <v>150</v>
          </cell>
          <cell r="H722">
            <v>3000</v>
          </cell>
          <cell r="I722" t="str">
            <v>複合−２</v>
          </cell>
        </row>
        <row r="723">
          <cell r="H723" t="str">
            <v/>
          </cell>
        </row>
        <row r="724">
          <cell r="B724" t="str">
            <v>土工事</v>
          </cell>
          <cell r="C724" t="str">
            <v>式</v>
          </cell>
          <cell r="D724">
            <v>1</v>
          </cell>
          <cell r="E724" t="str">
            <v>式</v>
          </cell>
          <cell r="F724">
            <v>1</v>
          </cell>
          <cell r="G724">
            <v>10300</v>
          </cell>
          <cell r="H724">
            <v>10300</v>
          </cell>
          <cell r="I724" t="str">
            <v>複合−６</v>
          </cell>
        </row>
        <row r="725">
          <cell r="H725" t="str">
            <v/>
          </cell>
        </row>
        <row r="726">
          <cell r="H726" t="str">
            <v/>
          </cell>
        </row>
        <row r="727">
          <cell r="H727" t="str">
            <v/>
          </cell>
        </row>
        <row r="728">
          <cell r="H728" t="str">
            <v/>
          </cell>
        </row>
        <row r="729">
          <cell r="H729" t="str">
            <v/>
          </cell>
        </row>
        <row r="730">
          <cell r="H730" t="str">
            <v/>
          </cell>
        </row>
        <row r="731">
          <cell r="H731" t="str">
            <v/>
          </cell>
        </row>
        <row r="732">
          <cell r="H732" t="str">
            <v/>
          </cell>
        </row>
        <row r="733">
          <cell r="H733" t="str">
            <v/>
          </cell>
        </row>
        <row r="734">
          <cell r="H734" t="str">
            <v/>
          </cell>
        </row>
        <row r="735">
          <cell r="H735" t="str">
            <v/>
          </cell>
        </row>
        <row r="736">
          <cell r="H736" t="str">
            <v/>
          </cell>
        </row>
        <row r="737">
          <cell r="B737" t="str">
            <v>合計</v>
          </cell>
          <cell r="C737">
            <v>588260</v>
          </cell>
          <cell r="D737">
            <v>130500</v>
          </cell>
          <cell r="E737">
            <v>588260</v>
          </cell>
          <cell r="F737">
            <v>130500</v>
          </cell>
          <cell r="G737">
            <v>588260</v>
          </cell>
          <cell r="H737">
            <v>588260</v>
          </cell>
          <cell r="I737">
            <v>130500</v>
          </cell>
          <cell r="J737">
            <v>130500</v>
          </cell>
          <cell r="K737">
            <v>130500</v>
          </cell>
          <cell r="L737">
            <v>130500</v>
          </cell>
        </row>
        <row r="738">
          <cell r="A738" t="str">
            <v>C</v>
          </cell>
          <cell r="B738" t="str">
            <v>機械設備工事</v>
          </cell>
        </row>
        <row r="740">
          <cell r="A740" t="str">
            <v>１</v>
          </cell>
          <cell r="B740" t="str">
            <v>暖房設備</v>
          </cell>
          <cell r="C740" t="str">
            <v>式</v>
          </cell>
          <cell r="D740">
            <v>1</v>
          </cell>
          <cell r="E740" t="str">
            <v>式</v>
          </cell>
          <cell r="F740">
            <v>1</v>
          </cell>
          <cell r="G740">
            <v>493700</v>
          </cell>
          <cell r="H740">
            <v>493700</v>
          </cell>
          <cell r="I740">
            <v>434200</v>
          </cell>
          <cell r="J740">
            <v>434200</v>
          </cell>
          <cell r="K740">
            <v>434200</v>
          </cell>
          <cell r="L740">
            <v>434200</v>
          </cell>
        </row>
        <row r="741">
          <cell r="A741" t="str">
            <v>２</v>
          </cell>
          <cell r="B741" t="str">
            <v>換気設備</v>
          </cell>
          <cell r="C741" t="str">
            <v>式</v>
          </cell>
          <cell r="D741">
            <v>1</v>
          </cell>
          <cell r="E741" t="str">
            <v>式</v>
          </cell>
          <cell r="F741">
            <v>1</v>
          </cell>
          <cell r="G741">
            <v>297420</v>
          </cell>
          <cell r="H741">
            <v>297420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</row>
        <row r="742">
          <cell r="A742" t="str">
            <v>３</v>
          </cell>
          <cell r="B742" t="str">
            <v>油送設備</v>
          </cell>
          <cell r="C742" t="str">
            <v>式</v>
          </cell>
          <cell r="D742">
            <v>1</v>
          </cell>
          <cell r="E742" t="str">
            <v>式</v>
          </cell>
          <cell r="F742">
            <v>1</v>
          </cell>
          <cell r="G742">
            <v>100630</v>
          </cell>
          <cell r="H742">
            <v>100630</v>
          </cell>
          <cell r="I742">
            <v>31200</v>
          </cell>
          <cell r="J742">
            <v>31200</v>
          </cell>
          <cell r="K742">
            <v>31200</v>
          </cell>
          <cell r="L742">
            <v>31200</v>
          </cell>
        </row>
        <row r="743">
          <cell r="A743" t="str">
            <v>４</v>
          </cell>
          <cell r="B743" t="str">
            <v>衛生器具設備</v>
          </cell>
          <cell r="C743" t="str">
            <v>式</v>
          </cell>
          <cell r="D743">
            <v>1</v>
          </cell>
          <cell r="E743" t="str">
            <v>式</v>
          </cell>
          <cell r="F743">
            <v>1</v>
          </cell>
          <cell r="G743">
            <v>494360</v>
          </cell>
          <cell r="H743">
            <v>494360</v>
          </cell>
          <cell r="I743">
            <v>349160</v>
          </cell>
          <cell r="J743">
            <v>349160</v>
          </cell>
          <cell r="K743">
            <v>349160</v>
          </cell>
          <cell r="L743">
            <v>349160</v>
          </cell>
        </row>
        <row r="744">
          <cell r="A744" t="str">
            <v>５</v>
          </cell>
          <cell r="B744" t="str">
            <v>屋内給水設備</v>
          </cell>
          <cell r="C744" t="str">
            <v>式</v>
          </cell>
          <cell r="D744">
            <v>1</v>
          </cell>
          <cell r="E744" t="str">
            <v>式</v>
          </cell>
          <cell r="F744">
            <v>1</v>
          </cell>
          <cell r="G744">
            <v>175770</v>
          </cell>
          <cell r="H744">
            <v>175770</v>
          </cell>
        </row>
        <row r="745">
          <cell r="A745" t="str">
            <v>６</v>
          </cell>
          <cell r="B745" t="str">
            <v>屋外給水設備</v>
          </cell>
          <cell r="C745" t="str">
            <v>式</v>
          </cell>
          <cell r="D745">
            <v>1</v>
          </cell>
          <cell r="E745" t="str">
            <v>式</v>
          </cell>
          <cell r="F745">
            <v>1</v>
          </cell>
          <cell r="G745">
            <v>130850</v>
          </cell>
          <cell r="H745">
            <v>130850</v>
          </cell>
        </row>
        <row r="746">
          <cell r="A746" t="str">
            <v>７</v>
          </cell>
          <cell r="B746" t="str">
            <v>屋内排水設備</v>
          </cell>
          <cell r="C746" t="str">
            <v>式</v>
          </cell>
          <cell r="D746">
            <v>1</v>
          </cell>
          <cell r="E746" t="str">
            <v>式</v>
          </cell>
          <cell r="F746">
            <v>1</v>
          </cell>
          <cell r="G746">
            <v>167910</v>
          </cell>
          <cell r="H746">
            <v>167910</v>
          </cell>
        </row>
        <row r="747">
          <cell r="A747" t="str">
            <v>８</v>
          </cell>
          <cell r="B747" t="str">
            <v>屋外排水設備</v>
          </cell>
          <cell r="C747" t="str">
            <v>式</v>
          </cell>
          <cell r="D747">
            <v>1</v>
          </cell>
          <cell r="E747" t="str">
            <v>式</v>
          </cell>
          <cell r="F747">
            <v>1</v>
          </cell>
          <cell r="G747">
            <v>87740</v>
          </cell>
          <cell r="H747">
            <v>87740</v>
          </cell>
        </row>
        <row r="748">
          <cell r="A748" t="str">
            <v>９</v>
          </cell>
          <cell r="B748" t="str">
            <v>給湯設備</v>
          </cell>
          <cell r="C748" t="str">
            <v>式</v>
          </cell>
          <cell r="D748">
            <v>1</v>
          </cell>
          <cell r="E748" t="str">
            <v>式</v>
          </cell>
          <cell r="F748">
            <v>1</v>
          </cell>
          <cell r="G748">
            <v>93760</v>
          </cell>
          <cell r="H748">
            <v>93760</v>
          </cell>
          <cell r="I748">
            <v>65600</v>
          </cell>
          <cell r="J748">
            <v>65600</v>
          </cell>
          <cell r="K748">
            <v>65600</v>
          </cell>
          <cell r="L748">
            <v>65600</v>
          </cell>
        </row>
        <row r="749">
          <cell r="A749" t="str">
            <v>１０</v>
          </cell>
          <cell r="B749" t="str">
            <v>ガス設備</v>
          </cell>
          <cell r="C749" t="str">
            <v>式</v>
          </cell>
          <cell r="D749">
            <v>1</v>
          </cell>
          <cell r="E749" t="str">
            <v>式</v>
          </cell>
          <cell r="F749">
            <v>1</v>
          </cell>
          <cell r="G749">
            <v>50110</v>
          </cell>
          <cell r="H749">
            <v>50110</v>
          </cell>
        </row>
        <row r="760">
          <cell r="B760" t="str">
            <v>合計</v>
          </cell>
          <cell r="C760">
            <v>2092250</v>
          </cell>
          <cell r="D760">
            <v>880160</v>
          </cell>
          <cell r="E760">
            <v>572104</v>
          </cell>
          <cell r="F760">
            <v>1520146</v>
          </cell>
          <cell r="G760">
            <v>2092250</v>
          </cell>
          <cell r="H760">
            <v>2092250</v>
          </cell>
          <cell r="I760">
            <v>572104</v>
          </cell>
          <cell r="J760">
            <v>1520146</v>
          </cell>
          <cell r="K760">
            <v>880160</v>
          </cell>
          <cell r="L760">
            <v>880160</v>
          </cell>
          <cell r="M760">
            <v>572104</v>
          </cell>
          <cell r="N760">
            <v>1520146</v>
          </cell>
        </row>
        <row r="761">
          <cell r="A761" t="str">
            <v>１</v>
          </cell>
          <cell r="B761" t="str">
            <v>暖房設備</v>
          </cell>
          <cell r="C761" t="str">
            <v/>
          </cell>
          <cell r="D761" t="str">
            <v/>
          </cell>
          <cell r="E761" t="str">
            <v/>
          </cell>
          <cell r="F761">
            <v>0</v>
          </cell>
          <cell r="G761">
            <v>0</v>
          </cell>
          <cell r="H761" t="str">
            <v/>
          </cell>
        </row>
        <row r="762">
          <cell r="H762" t="str">
            <v/>
          </cell>
        </row>
        <row r="763">
          <cell r="B763" t="str">
            <v>ＦＦ温風暖房機</v>
          </cell>
          <cell r="C763" t="str">
            <v>６３７０ＫｃａＬ／ｈ</v>
          </cell>
          <cell r="D763" t="str">
            <v>台</v>
          </cell>
          <cell r="E763" t="str">
            <v>台</v>
          </cell>
          <cell r="F763">
            <v>2</v>
          </cell>
          <cell r="G763">
            <v>116000</v>
          </cell>
          <cell r="H763">
            <v>232000</v>
          </cell>
          <cell r="I763" t="str">
            <v>見積１</v>
          </cell>
          <cell r="J763">
            <v>232000</v>
          </cell>
          <cell r="K763">
            <v>232000</v>
          </cell>
          <cell r="L763">
            <v>232000</v>
          </cell>
        </row>
        <row r="764">
          <cell r="B764" t="str">
            <v>　　　〃</v>
          </cell>
          <cell r="C764" t="str">
            <v>３６４０ＫｃａＬ／ｈ</v>
          </cell>
          <cell r="D764" t="str">
            <v>〃</v>
          </cell>
          <cell r="E764" t="str">
            <v>〃</v>
          </cell>
          <cell r="F764">
            <v>1</v>
          </cell>
          <cell r="G764">
            <v>74200</v>
          </cell>
          <cell r="H764">
            <v>74200</v>
          </cell>
          <cell r="I764" t="str">
            <v>見積２</v>
          </cell>
          <cell r="J764">
            <v>74200</v>
          </cell>
          <cell r="K764">
            <v>74200</v>
          </cell>
          <cell r="L764">
            <v>74200</v>
          </cell>
        </row>
        <row r="765">
          <cell r="B765" t="str">
            <v>電気ヒーター</v>
          </cell>
          <cell r="C765" t="str">
            <v>２５０ｗ　ＳＵＳケーシング</v>
          </cell>
          <cell r="D765" t="str">
            <v>〃</v>
          </cell>
          <cell r="E765" t="str">
            <v>〃</v>
          </cell>
          <cell r="F765">
            <v>2</v>
          </cell>
          <cell r="G765">
            <v>64000</v>
          </cell>
          <cell r="H765">
            <v>128000</v>
          </cell>
          <cell r="I765" t="str">
            <v>見積３</v>
          </cell>
          <cell r="J765">
            <v>128000</v>
          </cell>
          <cell r="K765">
            <v>128000</v>
          </cell>
          <cell r="L765">
            <v>128000</v>
          </cell>
        </row>
        <row r="766">
          <cell r="H766" t="str">
            <v/>
          </cell>
        </row>
        <row r="767">
          <cell r="B767" t="str">
            <v>器具取り付け費</v>
          </cell>
          <cell r="C767" t="str">
            <v>式</v>
          </cell>
          <cell r="D767">
            <v>1</v>
          </cell>
          <cell r="E767" t="str">
            <v>式</v>
          </cell>
          <cell r="F767">
            <v>1</v>
          </cell>
          <cell r="G767">
            <v>59500</v>
          </cell>
          <cell r="H767">
            <v>59500</v>
          </cell>
          <cell r="I767" t="str">
            <v>調書１</v>
          </cell>
        </row>
        <row r="768">
          <cell r="H768" t="str">
            <v/>
          </cell>
        </row>
        <row r="769">
          <cell r="H769" t="str">
            <v/>
          </cell>
        </row>
        <row r="770">
          <cell r="H770" t="str">
            <v/>
          </cell>
        </row>
        <row r="771">
          <cell r="H771" t="str">
            <v/>
          </cell>
        </row>
        <row r="772">
          <cell r="H772" t="str">
            <v/>
          </cell>
        </row>
        <row r="773">
          <cell r="H773" t="str">
            <v/>
          </cell>
        </row>
        <row r="774">
          <cell r="H774" t="str">
            <v/>
          </cell>
        </row>
        <row r="775">
          <cell r="H775" t="str">
            <v/>
          </cell>
        </row>
        <row r="776">
          <cell r="H776" t="str">
            <v/>
          </cell>
        </row>
        <row r="777">
          <cell r="H777" t="str">
            <v/>
          </cell>
        </row>
        <row r="778">
          <cell r="H778" t="str">
            <v/>
          </cell>
        </row>
        <row r="779">
          <cell r="H779" t="str">
            <v/>
          </cell>
        </row>
        <row r="780">
          <cell r="H780" t="str">
            <v/>
          </cell>
        </row>
        <row r="781">
          <cell r="H781" t="str">
            <v/>
          </cell>
        </row>
        <row r="782">
          <cell r="H782" t="str">
            <v/>
          </cell>
        </row>
        <row r="783">
          <cell r="B783" t="str">
            <v>合計</v>
          </cell>
          <cell r="C783">
            <v>493700</v>
          </cell>
          <cell r="D783">
            <v>434200</v>
          </cell>
          <cell r="E783">
            <v>493700</v>
          </cell>
          <cell r="F783">
            <v>434200</v>
          </cell>
          <cell r="G783">
            <v>493700</v>
          </cell>
          <cell r="H783">
            <v>493700</v>
          </cell>
          <cell r="I783">
            <v>434200</v>
          </cell>
          <cell r="J783">
            <v>434200</v>
          </cell>
          <cell r="K783">
            <v>434200</v>
          </cell>
          <cell r="L783">
            <v>434200</v>
          </cell>
        </row>
        <row r="784">
          <cell r="A784" t="str">
            <v>２</v>
          </cell>
          <cell r="B784" t="str">
            <v>換気設備</v>
          </cell>
          <cell r="C784" t="str">
            <v/>
          </cell>
          <cell r="D784" t="str">
            <v/>
          </cell>
          <cell r="E784" t="str">
            <v/>
          </cell>
          <cell r="F784">
            <v>0</v>
          </cell>
          <cell r="G784">
            <v>0</v>
          </cell>
          <cell r="H784" t="str">
            <v/>
          </cell>
        </row>
        <row r="785">
          <cell r="H785" t="str">
            <v/>
          </cell>
        </row>
        <row r="786">
          <cell r="B786" t="str">
            <v>天井扇</v>
          </cell>
          <cell r="C786" t="str">
            <v>低騒音４００ｍ3／ｈ</v>
          </cell>
          <cell r="D786" t="str">
            <v>台</v>
          </cell>
          <cell r="E786" t="str">
            <v>台</v>
          </cell>
          <cell r="F786">
            <v>2</v>
          </cell>
          <cell r="G786">
            <v>22600</v>
          </cell>
          <cell r="H786">
            <v>45200</v>
          </cell>
        </row>
        <row r="787">
          <cell r="B787" t="str">
            <v>　 〃</v>
          </cell>
          <cell r="C787" t="str">
            <v>人感センサー１３０ｍ3／ｈ</v>
          </cell>
          <cell r="D787" t="str">
            <v>〃</v>
          </cell>
          <cell r="E787" t="str">
            <v>〃</v>
          </cell>
          <cell r="F787">
            <v>2</v>
          </cell>
          <cell r="G787">
            <v>18400</v>
          </cell>
          <cell r="H787">
            <v>36800</v>
          </cell>
        </row>
        <row r="788">
          <cell r="B788" t="str">
            <v>レンジフード</v>
          </cell>
          <cell r="C788" t="str">
            <v>ブース深型９０ｃｍ</v>
          </cell>
          <cell r="D788" t="str">
            <v>〃</v>
          </cell>
          <cell r="E788" t="str">
            <v>〃</v>
          </cell>
          <cell r="F788">
            <v>1</v>
          </cell>
          <cell r="G788">
            <v>77800</v>
          </cell>
          <cell r="H788">
            <v>77800</v>
          </cell>
        </row>
        <row r="789">
          <cell r="B789" t="str">
            <v>　　深型フード</v>
          </cell>
          <cell r="C789" t="str">
            <v>ＳＵＳ１５０φ</v>
          </cell>
          <cell r="D789" t="str">
            <v>ヶ</v>
          </cell>
          <cell r="E789" t="str">
            <v>ヶ</v>
          </cell>
          <cell r="F789">
            <v>3</v>
          </cell>
          <cell r="G789">
            <v>7120</v>
          </cell>
          <cell r="H789">
            <v>21360</v>
          </cell>
        </row>
        <row r="790">
          <cell r="B790" t="str">
            <v>　　　　〃</v>
          </cell>
          <cell r="C790" t="str">
            <v>ＳＵＳ１００φ</v>
          </cell>
          <cell r="D790" t="str">
            <v>〃</v>
          </cell>
          <cell r="E790" t="str">
            <v>〃</v>
          </cell>
          <cell r="F790">
            <v>2</v>
          </cell>
          <cell r="G790">
            <v>5200</v>
          </cell>
          <cell r="H790">
            <v>10400</v>
          </cell>
        </row>
        <row r="791">
          <cell r="B791" t="str">
            <v>　　強弱スイッチ</v>
          </cell>
          <cell r="C791" t="str">
            <v>〃</v>
          </cell>
          <cell r="D791">
            <v>2</v>
          </cell>
          <cell r="E791" t="str">
            <v>〃</v>
          </cell>
          <cell r="F791">
            <v>2</v>
          </cell>
          <cell r="G791">
            <v>2120</v>
          </cell>
          <cell r="H791">
            <v>4240</v>
          </cell>
        </row>
        <row r="792">
          <cell r="H792" t="str">
            <v/>
          </cell>
        </row>
        <row r="793">
          <cell r="B793" t="str">
            <v>ダクト工事</v>
          </cell>
          <cell r="C793" t="str">
            <v>スパイラル１５０φ</v>
          </cell>
          <cell r="D793" t="str">
            <v>ｍ</v>
          </cell>
          <cell r="E793" t="str">
            <v>ｍ</v>
          </cell>
          <cell r="F793">
            <v>7</v>
          </cell>
          <cell r="G793">
            <v>3540</v>
          </cell>
          <cell r="H793">
            <v>24780</v>
          </cell>
        </row>
        <row r="794">
          <cell r="B794" t="str">
            <v>　　〃</v>
          </cell>
          <cell r="C794" t="str">
            <v>スパイラル１００φ</v>
          </cell>
          <cell r="D794" t="str">
            <v>〃</v>
          </cell>
          <cell r="E794" t="str">
            <v>〃</v>
          </cell>
          <cell r="F794">
            <v>2</v>
          </cell>
          <cell r="G794">
            <v>2970</v>
          </cell>
          <cell r="H794">
            <v>5940</v>
          </cell>
        </row>
        <row r="795">
          <cell r="B795" t="str">
            <v>保温工事</v>
          </cell>
          <cell r="C795" t="str">
            <v>式</v>
          </cell>
          <cell r="D795">
            <v>1</v>
          </cell>
          <cell r="E795" t="str">
            <v>式</v>
          </cell>
          <cell r="F795">
            <v>1</v>
          </cell>
          <cell r="G795">
            <v>11700</v>
          </cell>
          <cell r="H795">
            <v>11700</v>
          </cell>
        </row>
        <row r="796">
          <cell r="B796" t="str">
            <v>器具取り付け費</v>
          </cell>
          <cell r="C796" t="str">
            <v>〃</v>
          </cell>
          <cell r="D796">
            <v>1</v>
          </cell>
          <cell r="E796" t="str">
            <v>〃</v>
          </cell>
          <cell r="F796">
            <v>1</v>
          </cell>
          <cell r="G796">
            <v>59200</v>
          </cell>
          <cell r="H796">
            <v>59200</v>
          </cell>
        </row>
        <row r="797">
          <cell r="H797" t="str">
            <v/>
          </cell>
        </row>
        <row r="798">
          <cell r="H798" t="str">
            <v/>
          </cell>
        </row>
        <row r="799">
          <cell r="H799" t="str">
            <v/>
          </cell>
        </row>
        <row r="800">
          <cell r="H800" t="str">
            <v/>
          </cell>
        </row>
        <row r="801">
          <cell r="H801" t="str">
            <v/>
          </cell>
        </row>
        <row r="802">
          <cell r="H802" t="str">
            <v/>
          </cell>
        </row>
        <row r="803">
          <cell r="H803" t="str">
            <v/>
          </cell>
        </row>
        <row r="804">
          <cell r="H804" t="str">
            <v/>
          </cell>
        </row>
        <row r="805">
          <cell r="H805" t="str">
            <v/>
          </cell>
        </row>
        <row r="806">
          <cell r="B806" t="str">
            <v>合計</v>
          </cell>
          <cell r="C806">
            <v>297420</v>
          </cell>
          <cell r="D806">
            <v>0</v>
          </cell>
          <cell r="E806">
            <v>297420</v>
          </cell>
          <cell r="F806">
            <v>0</v>
          </cell>
          <cell r="G806">
            <v>297420</v>
          </cell>
          <cell r="H806">
            <v>297420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</row>
        <row r="807">
          <cell r="A807" t="str">
            <v>３</v>
          </cell>
          <cell r="B807" t="str">
            <v>油送設備</v>
          </cell>
          <cell r="C807" t="str">
            <v/>
          </cell>
          <cell r="D807" t="str">
            <v/>
          </cell>
          <cell r="E807" t="str">
            <v/>
          </cell>
          <cell r="F807">
            <v>0</v>
          </cell>
          <cell r="G807">
            <v>0</v>
          </cell>
          <cell r="H807" t="str">
            <v/>
          </cell>
        </row>
        <row r="808">
          <cell r="H808" t="str">
            <v/>
          </cell>
        </row>
        <row r="809">
          <cell r="B809" t="str">
            <v>配管用炭素鋼鋼管</v>
          </cell>
          <cell r="C809" t="str">
            <v>ＳＧＰ白１５</v>
          </cell>
          <cell r="D809" t="str">
            <v>ｍ</v>
          </cell>
          <cell r="E809" t="str">
            <v>ｍ</v>
          </cell>
          <cell r="F809">
            <v>21</v>
          </cell>
          <cell r="G809">
            <v>191</v>
          </cell>
          <cell r="H809">
            <v>4011</v>
          </cell>
          <cell r="I809" t="str">
            <v>物Ｐ５６５青森</v>
          </cell>
        </row>
        <row r="810">
          <cell r="B810" t="str">
            <v>継ぎ手　支持金物　接合材</v>
          </cell>
          <cell r="C810" t="str">
            <v>式</v>
          </cell>
          <cell r="D810">
            <v>1</v>
          </cell>
          <cell r="E810" t="str">
            <v>式</v>
          </cell>
          <cell r="F810">
            <v>1</v>
          </cell>
          <cell r="G810">
            <v>2999</v>
          </cell>
          <cell r="H810">
            <v>2999</v>
          </cell>
          <cell r="I810" t="str">
            <v>管×０．７５</v>
          </cell>
        </row>
        <row r="811">
          <cell r="H811" t="str">
            <v/>
          </cell>
        </row>
        <row r="812">
          <cell r="B812" t="str">
            <v>オイルタンク</v>
          </cell>
          <cell r="C812" t="str">
            <v>１９８Ｌ型　付属品共</v>
          </cell>
          <cell r="D812" t="str">
            <v>台</v>
          </cell>
          <cell r="E812" t="str">
            <v>台</v>
          </cell>
          <cell r="F812">
            <v>1</v>
          </cell>
          <cell r="G812">
            <v>31200</v>
          </cell>
          <cell r="H812">
            <v>31200</v>
          </cell>
          <cell r="I812" t="str">
            <v>見積１０</v>
          </cell>
          <cell r="J812">
            <v>31200</v>
          </cell>
          <cell r="K812">
            <v>31200</v>
          </cell>
          <cell r="L812">
            <v>31200</v>
          </cell>
        </row>
        <row r="813">
          <cell r="B813" t="str">
            <v>フレキシブル継ぎ手</v>
          </cell>
          <cell r="C813" t="str">
            <v>１５×３００</v>
          </cell>
          <cell r="D813" t="str">
            <v>ヶ</v>
          </cell>
          <cell r="E813" t="str">
            <v>ヶ</v>
          </cell>
          <cell r="F813">
            <v>1</v>
          </cell>
          <cell r="G813">
            <v>1600</v>
          </cell>
          <cell r="H813">
            <v>1600</v>
          </cell>
          <cell r="I813" t="str">
            <v>見積１１</v>
          </cell>
        </row>
        <row r="814">
          <cell r="B814" t="str">
            <v>オイルコック</v>
          </cell>
          <cell r="C814" t="str">
            <v>壁埋め込み型</v>
          </cell>
          <cell r="D814" t="str">
            <v>〃</v>
          </cell>
          <cell r="E814" t="str">
            <v>〃</v>
          </cell>
          <cell r="F814">
            <v>3</v>
          </cell>
          <cell r="G814">
            <v>1840</v>
          </cell>
          <cell r="H814">
            <v>5520</v>
          </cell>
          <cell r="I814" t="str">
            <v>見積１２</v>
          </cell>
        </row>
        <row r="815">
          <cell r="H815" t="str">
            <v/>
          </cell>
        </row>
        <row r="816">
          <cell r="B816" t="str">
            <v>配管工事費</v>
          </cell>
          <cell r="C816" t="str">
            <v>式</v>
          </cell>
          <cell r="D816">
            <v>1</v>
          </cell>
          <cell r="E816" t="str">
            <v>式</v>
          </cell>
          <cell r="F816">
            <v>1</v>
          </cell>
          <cell r="G816">
            <v>26300</v>
          </cell>
          <cell r="H816">
            <v>26300</v>
          </cell>
          <cell r="I816" t="str">
            <v>調書３</v>
          </cell>
        </row>
        <row r="817">
          <cell r="B817" t="str">
            <v>器具取り付け費</v>
          </cell>
          <cell r="C817" t="str">
            <v>〃</v>
          </cell>
          <cell r="D817">
            <v>1</v>
          </cell>
          <cell r="E817" t="str">
            <v>〃</v>
          </cell>
          <cell r="F817">
            <v>1</v>
          </cell>
          <cell r="G817">
            <v>19600</v>
          </cell>
          <cell r="H817">
            <v>19600</v>
          </cell>
          <cell r="I817" t="str">
            <v>調書３</v>
          </cell>
        </row>
        <row r="818">
          <cell r="B818" t="str">
            <v>塗装費</v>
          </cell>
          <cell r="C818" t="str">
            <v>〃</v>
          </cell>
          <cell r="D818">
            <v>1</v>
          </cell>
          <cell r="E818" t="str">
            <v>〃</v>
          </cell>
          <cell r="F818">
            <v>1</v>
          </cell>
          <cell r="G818">
            <v>9400</v>
          </cell>
          <cell r="H818">
            <v>9400</v>
          </cell>
          <cell r="I818" t="str">
            <v>調書３</v>
          </cell>
        </row>
        <row r="819">
          <cell r="H819" t="str">
            <v/>
          </cell>
        </row>
        <row r="820">
          <cell r="H820" t="str">
            <v/>
          </cell>
        </row>
        <row r="821">
          <cell r="H821" t="str">
            <v/>
          </cell>
        </row>
        <row r="822">
          <cell r="H822" t="str">
            <v/>
          </cell>
        </row>
        <row r="823">
          <cell r="H823" t="str">
            <v/>
          </cell>
        </row>
        <row r="824">
          <cell r="H824" t="str">
            <v/>
          </cell>
        </row>
        <row r="825">
          <cell r="H825" t="str">
            <v/>
          </cell>
        </row>
        <row r="826">
          <cell r="H826" t="str">
            <v/>
          </cell>
        </row>
        <row r="827">
          <cell r="H827" t="str">
            <v/>
          </cell>
        </row>
        <row r="828">
          <cell r="H828" t="str">
            <v/>
          </cell>
        </row>
        <row r="829">
          <cell r="B829" t="str">
            <v>合計</v>
          </cell>
          <cell r="C829">
            <v>100630</v>
          </cell>
          <cell r="D829">
            <v>31200</v>
          </cell>
          <cell r="E829">
            <v>100630</v>
          </cell>
          <cell r="F829">
            <v>31200</v>
          </cell>
          <cell r="G829">
            <v>100630</v>
          </cell>
          <cell r="H829">
            <v>100630</v>
          </cell>
          <cell r="I829">
            <v>31200</v>
          </cell>
          <cell r="J829">
            <v>31200</v>
          </cell>
          <cell r="K829">
            <v>31200</v>
          </cell>
          <cell r="L829">
            <v>31200</v>
          </cell>
        </row>
        <row r="830">
          <cell r="A830" t="str">
            <v>４</v>
          </cell>
          <cell r="B830" t="str">
            <v>衛生器具設備</v>
          </cell>
          <cell r="C830" t="str">
            <v/>
          </cell>
          <cell r="D830" t="str">
            <v/>
          </cell>
          <cell r="E830" t="str">
            <v/>
          </cell>
          <cell r="F830">
            <v>0</v>
          </cell>
          <cell r="G830">
            <v>0</v>
          </cell>
          <cell r="H830" t="str">
            <v/>
          </cell>
        </row>
        <row r="831">
          <cell r="H831" t="str">
            <v/>
          </cell>
        </row>
        <row r="832">
          <cell r="B832" t="str">
            <v>洋風大便器</v>
          </cell>
          <cell r="C832" t="str">
            <v>Ｃ７８０Ｂ</v>
          </cell>
          <cell r="D832" t="str">
            <v>組</v>
          </cell>
          <cell r="E832" t="str">
            <v>組</v>
          </cell>
          <cell r="F832">
            <v>2</v>
          </cell>
          <cell r="G832">
            <v>75100</v>
          </cell>
          <cell r="H832">
            <v>150200</v>
          </cell>
          <cell r="I832" t="str">
            <v>見積１３</v>
          </cell>
          <cell r="J832">
            <v>150200</v>
          </cell>
          <cell r="K832">
            <v>150200</v>
          </cell>
          <cell r="L832">
            <v>150200</v>
          </cell>
        </row>
        <row r="833">
          <cell r="B833" t="str">
            <v>手すり</v>
          </cell>
          <cell r="C833" t="str">
            <v>Ｔ１１２ＣＬ</v>
          </cell>
          <cell r="D833" t="str">
            <v>〃</v>
          </cell>
          <cell r="E833" t="str">
            <v>〃</v>
          </cell>
          <cell r="F833">
            <v>2</v>
          </cell>
          <cell r="G833">
            <v>24900</v>
          </cell>
          <cell r="H833">
            <v>49800</v>
          </cell>
          <cell r="I833" t="str">
            <v>見積１４</v>
          </cell>
          <cell r="J833">
            <v>49800</v>
          </cell>
          <cell r="K833">
            <v>49800</v>
          </cell>
          <cell r="L833">
            <v>49800</v>
          </cell>
        </row>
        <row r="834">
          <cell r="B834" t="str">
            <v>洗面器</v>
          </cell>
          <cell r="C834" t="str">
            <v>Ｌ２３０ＤＳ</v>
          </cell>
          <cell r="D834" t="str">
            <v>〃</v>
          </cell>
          <cell r="E834" t="str">
            <v>〃</v>
          </cell>
          <cell r="F834">
            <v>2</v>
          </cell>
          <cell r="G834">
            <v>12500</v>
          </cell>
          <cell r="H834">
            <v>25000</v>
          </cell>
          <cell r="I834" t="str">
            <v>見積１５</v>
          </cell>
          <cell r="J834">
            <v>25000</v>
          </cell>
          <cell r="K834">
            <v>25000</v>
          </cell>
          <cell r="L834">
            <v>25000</v>
          </cell>
        </row>
        <row r="835">
          <cell r="B835" t="str">
            <v>鏡</v>
          </cell>
          <cell r="C835" t="str">
            <v>４５０×６００</v>
          </cell>
          <cell r="D835" t="str">
            <v>〃</v>
          </cell>
          <cell r="E835" t="str">
            <v>〃</v>
          </cell>
          <cell r="F835">
            <v>2</v>
          </cell>
          <cell r="G835">
            <v>5760</v>
          </cell>
          <cell r="H835">
            <v>11520</v>
          </cell>
          <cell r="I835" t="str">
            <v>見積１６</v>
          </cell>
          <cell r="J835">
            <v>11520</v>
          </cell>
          <cell r="K835">
            <v>11520</v>
          </cell>
          <cell r="L835">
            <v>11520</v>
          </cell>
        </row>
        <row r="836">
          <cell r="B836" t="str">
            <v>掃除用流し</v>
          </cell>
          <cell r="C836" t="str">
            <v>ＳＫ２２Ａ</v>
          </cell>
          <cell r="D836" t="str">
            <v>〃</v>
          </cell>
          <cell r="E836" t="str">
            <v>〃</v>
          </cell>
          <cell r="F836">
            <v>1</v>
          </cell>
          <cell r="G836">
            <v>56800</v>
          </cell>
          <cell r="H836">
            <v>56800</v>
          </cell>
          <cell r="I836" t="str">
            <v>見積１７</v>
          </cell>
          <cell r="J836">
            <v>56800</v>
          </cell>
          <cell r="K836">
            <v>56800</v>
          </cell>
          <cell r="L836">
            <v>56800</v>
          </cell>
        </row>
        <row r="837">
          <cell r="B837" t="str">
            <v>小便器</v>
          </cell>
          <cell r="C837" t="str">
            <v>Ｕ３０７Ｃ</v>
          </cell>
          <cell r="D837" t="str">
            <v>〃</v>
          </cell>
          <cell r="E837" t="str">
            <v>〃</v>
          </cell>
          <cell r="F837">
            <v>1</v>
          </cell>
          <cell r="G837">
            <v>49600</v>
          </cell>
          <cell r="H837">
            <v>49600</v>
          </cell>
          <cell r="I837" t="str">
            <v>見積１８</v>
          </cell>
          <cell r="J837">
            <v>49600</v>
          </cell>
          <cell r="K837">
            <v>49600</v>
          </cell>
          <cell r="L837">
            <v>49600</v>
          </cell>
        </row>
        <row r="838">
          <cell r="B838" t="str">
            <v>仕切板</v>
          </cell>
          <cell r="C838" t="str">
            <v>Ａ１００</v>
          </cell>
          <cell r="D838" t="str">
            <v>〃</v>
          </cell>
          <cell r="E838" t="str">
            <v>〃</v>
          </cell>
          <cell r="F838">
            <v>1</v>
          </cell>
          <cell r="G838">
            <v>6240</v>
          </cell>
          <cell r="H838">
            <v>6240</v>
          </cell>
          <cell r="I838" t="str">
            <v>見積１９</v>
          </cell>
          <cell r="J838">
            <v>6240</v>
          </cell>
          <cell r="K838">
            <v>6240</v>
          </cell>
          <cell r="L838">
            <v>6240</v>
          </cell>
        </row>
        <row r="839">
          <cell r="B839" t="str">
            <v>湯水混合栓</v>
          </cell>
          <cell r="C839" t="str">
            <v>ＴＫＪ３０ＵＲＫＸ</v>
          </cell>
          <cell r="D839" t="str">
            <v>〃</v>
          </cell>
          <cell r="E839" t="str">
            <v>〃</v>
          </cell>
          <cell r="F839">
            <v>1</v>
          </cell>
          <cell r="G839">
            <v>16300</v>
          </cell>
          <cell r="H839">
            <v>16300</v>
          </cell>
          <cell r="I839" t="str">
            <v>見積２０</v>
          </cell>
        </row>
        <row r="840">
          <cell r="H840" t="str">
            <v/>
          </cell>
        </row>
        <row r="841">
          <cell r="B841" t="str">
            <v>器具取り付け費</v>
          </cell>
          <cell r="C841" t="str">
            <v>式</v>
          </cell>
          <cell r="D841">
            <v>1</v>
          </cell>
          <cell r="E841" t="str">
            <v>式</v>
          </cell>
          <cell r="F841">
            <v>1</v>
          </cell>
          <cell r="G841">
            <v>128900</v>
          </cell>
          <cell r="H841">
            <v>128900</v>
          </cell>
          <cell r="I841" t="str">
            <v>調書４</v>
          </cell>
        </row>
        <row r="842">
          <cell r="H842" t="str">
            <v/>
          </cell>
        </row>
        <row r="843">
          <cell r="H843" t="str">
            <v/>
          </cell>
        </row>
        <row r="844">
          <cell r="H844" t="str">
            <v/>
          </cell>
        </row>
        <row r="845">
          <cell r="H845" t="str">
            <v/>
          </cell>
        </row>
        <row r="846">
          <cell r="H846" t="str">
            <v/>
          </cell>
        </row>
        <row r="847">
          <cell r="H847" t="str">
            <v/>
          </cell>
        </row>
        <row r="848">
          <cell r="H848" t="str">
            <v/>
          </cell>
        </row>
        <row r="849">
          <cell r="H849" t="str">
            <v/>
          </cell>
        </row>
        <row r="850">
          <cell r="H850" t="str">
            <v/>
          </cell>
        </row>
        <row r="851">
          <cell r="H851" t="str">
            <v/>
          </cell>
        </row>
        <row r="852">
          <cell r="B852" t="str">
            <v>合計</v>
          </cell>
          <cell r="C852">
            <v>494360</v>
          </cell>
          <cell r="D852">
            <v>349160</v>
          </cell>
          <cell r="E852">
            <v>494360</v>
          </cell>
          <cell r="F852">
            <v>349160</v>
          </cell>
          <cell r="G852">
            <v>494360</v>
          </cell>
          <cell r="H852">
            <v>494360</v>
          </cell>
          <cell r="I852">
            <v>349160</v>
          </cell>
          <cell r="J852">
            <v>349160</v>
          </cell>
          <cell r="K852">
            <v>349160</v>
          </cell>
          <cell r="L852">
            <v>349160</v>
          </cell>
        </row>
        <row r="853">
          <cell r="A853" t="str">
            <v>５</v>
          </cell>
          <cell r="B853" t="str">
            <v>屋内給水設備</v>
          </cell>
          <cell r="C853" t="str">
            <v/>
          </cell>
          <cell r="D853" t="str">
            <v/>
          </cell>
          <cell r="E853" t="str">
            <v/>
          </cell>
          <cell r="F853">
            <v>0</v>
          </cell>
          <cell r="G853">
            <v>0</v>
          </cell>
          <cell r="H853" t="str">
            <v/>
          </cell>
        </row>
        <row r="854">
          <cell r="H854" t="str">
            <v/>
          </cell>
        </row>
        <row r="855">
          <cell r="B855" t="str">
            <v>ポリ粉体ライニング鋼管</v>
          </cell>
          <cell r="C855" t="str">
            <v>ＳＧＰーＰＤ２０</v>
          </cell>
          <cell r="D855" t="str">
            <v>ｍ</v>
          </cell>
          <cell r="E855" t="str">
            <v>ｍ</v>
          </cell>
          <cell r="F855">
            <v>20</v>
          </cell>
          <cell r="G855">
            <v>482</v>
          </cell>
          <cell r="H855">
            <v>9640</v>
          </cell>
          <cell r="I855" t="str">
            <v>物Ｐ５６９盛岡</v>
          </cell>
        </row>
        <row r="856">
          <cell r="B856" t="str">
            <v>　　　　　　〃</v>
          </cell>
          <cell r="C856" t="str">
            <v>ＳＧＰーＰＢ２０</v>
          </cell>
          <cell r="D856" t="str">
            <v>〃</v>
          </cell>
          <cell r="E856" t="str">
            <v>〃</v>
          </cell>
          <cell r="F856">
            <v>11</v>
          </cell>
          <cell r="G856">
            <v>325</v>
          </cell>
          <cell r="H856">
            <v>3575</v>
          </cell>
          <cell r="I856" t="str">
            <v>物Ｐ５６９盛岡</v>
          </cell>
        </row>
        <row r="857">
          <cell r="B857" t="str">
            <v>継ぎ手　支持金物　接合材</v>
          </cell>
          <cell r="C857" t="str">
            <v>式</v>
          </cell>
          <cell r="D857">
            <v>1</v>
          </cell>
          <cell r="E857" t="str">
            <v>式</v>
          </cell>
          <cell r="F857">
            <v>1</v>
          </cell>
          <cell r="G857">
            <v>11225</v>
          </cell>
          <cell r="H857">
            <v>11225</v>
          </cell>
          <cell r="I857" t="str">
            <v>管×０．８５</v>
          </cell>
        </row>
        <row r="858">
          <cell r="H858" t="str">
            <v/>
          </cell>
        </row>
        <row r="859">
          <cell r="B859" t="str">
            <v>水抜き栓</v>
          </cell>
          <cell r="C859" t="str">
            <v>２０×０．８</v>
          </cell>
          <cell r="D859" t="str">
            <v>ヶ</v>
          </cell>
          <cell r="E859" t="str">
            <v>ヶ</v>
          </cell>
          <cell r="F859">
            <v>3</v>
          </cell>
          <cell r="G859">
            <v>6420</v>
          </cell>
          <cell r="H859">
            <v>19260</v>
          </cell>
          <cell r="I859" t="str">
            <v>見積２１</v>
          </cell>
        </row>
        <row r="860">
          <cell r="B860" t="str">
            <v>浸透桝</v>
          </cell>
          <cell r="C860" t="str">
            <v>〃</v>
          </cell>
          <cell r="D860">
            <v>3</v>
          </cell>
          <cell r="E860" t="str">
            <v>〃</v>
          </cell>
          <cell r="F860">
            <v>3</v>
          </cell>
          <cell r="G860">
            <v>1430</v>
          </cell>
          <cell r="H860">
            <v>4290</v>
          </cell>
          <cell r="I860" t="str">
            <v>見積２２</v>
          </cell>
        </row>
        <row r="861">
          <cell r="B861" t="str">
            <v>床点検口</v>
          </cell>
          <cell r="C861" t="str">
            <v>２００×２００</v>
          </cell>
          <cell r="D861" t="str">
            <v>〃</v>
          </cell>
          <cell r="E861" t="str">
            <v>〃</v>
          </cell>
          <cell r="F861">
            <v>3</v>
          </cell>
          <cell r="G861">
            <v>5760</v>
          </cell>
          <cell r="H861">
            <v>17280</v>
          </cell>
          <cell r="I861" t="str">
            <v>見積２３</v>
          </cell>
        </row>
        <row r="862">
          <cell r="B862" t="str">
            <v>ゲート弁</v>
          </cell>
          <cell r="C862" t="str">
            <v>１５×１０ｋ　コア付</v>
          </cell>
          <cell r="D862" t="str">
            <v>〃</v>
          </cell>
          <cell r="E862" t="str">
            <v>〃</v>
          </cell>
          <cell r="F862">
            <v>1</v>
          </cell>
          <cell r="G862">
            <v>1400</v>
          </cell>
          <cell r="H862">
            <v>1400</v>
          </cell>
          <cell r="I862" t="str">
            <v>物Ｐ５９７関東</v>
          </cell>
        </row>
        <row r="863">
          <cell r="H863" t="str">
            <v/>
          </cell>
        </row>
        <row r="864">
          <cell r="B864" t="str">
            <v>配管工事費</v>
          </cell>
          <cell r="C864" t="str">
            <v>式</v>
          </cell>
          <cell r="D864">
            <v>1</v>
          </cell>
          <cell r="E864" t="str">
            <v>式</v>
          </cell>
          <cell r="F864">
            <v>1</v>
          </cell>
          <cell r="G864">
            <v>44700</v>
          </cell>
          <cell r="H864">
            <v>44700</v>
          </cell>
          <cell r="I864" t="str">
            <v>調書５</v>
          </cell>
        </row>
        <row r="865">
          <cell r="B865" t="str">
            <v>器具取り付け費</v>
          </cell>
          <cell r="C865" t="str">
            <v>〃</v>
          </cell>
          <cell r="D865">
            <v>1</v>
          </cell>
          <cell r="E865" t="str">
            <v>〃</v>
          </cell>
          <cell r="F865">
            <v>1</v>
          </cell>
          <cell r="G865">
            <v>19300</v>
          </cell>
          <cell r="H865">
            <v>19300</v>
          </cell>
          <cell r="I865" t="str">
            <v>調書５</v>
          </cell>
        </row>
        <row r="866">
          <cell r="B866" t="str">
            <v>保温工事費</v>
          </cell>
          <cell r="C866" t="str">
            <v>〃</v>
          </cell>
          <cell r="D866">
            <v>1</v>
          </cell>
          <cell r="E866" t="str">
            <v>〃</v>
          </cell>
          <cell r="F866">
            <v>1</v>
          </cell>
          <cell r="G866">
            <v>21600</v>
          </cell>
          <cell r="H866">
            <v>21600</v>
          </cell>
          <cell r="I866" t="str">
            <v>調書５</v>
          </cell>
        </row>
        <row r="867">
          <cell r="B867" t="str">
            <v>土工事</v>
          </cell>
          <cell r="C867" t="str">
            <v>〃</v>
          </cell>
          <cell r="D867">
            <v>1</v>
          </cell>
          <cell r="E867" t="str">
            <v>〃</v>
          </cell>
          <cell r="F867">
            <v>1</v>
          </cell>
          <cell r="G867">
            <v>23500</v>
          </cell>
          <cell r="H867">
            <v>23500</v>
          </cell>
          <cell r="I867" t="str">
            <v>調書５</v>
          </cell>
        </row>
        <row r="868">
          <cell r="H868" t="str">
            <v/>
          </cell>
        </row>
        <row r="869">
          <cell r="H869" t="str">
            <v/>
          </cell>
        </row>
        <row r="870">
          <cell r="H870" t="str">
            <v/>
          </cell>
        </row>
        <row r="871">
          <cell r="H871" t="str">
            <v/>
          </cell>
        </row>
        <row r="872">
          <cell r="H872" t="str">
            <v/>
          </cell>
        </row>
        <row r="873">
          <cell r="H873" t="str">
            <v/>
          </cell>
        </row>
        <row r="874">
          <cell r="H874" t="str">
            <v/>
          </cell>
        </row>
        <row r="875">
          <cell r="B875" t="str">
            <v>合計</v>
          </cell>
          <cell r="C875">
            <v>175770</v>
          </cell>
          <cell r="D875">
            <v>175770</v>
          </cell>
          <cell r="E875">
            <v>175770</v>
          </cell>
          <cell r="F875">
            <v>175770</v>
          </cell>
          <cell r="G875">
            <v>175770</v>
          </cell>
          <cell r="H875">
            <v>175770</v>
          </cell>
        </row>
        <row r="876">
          <cell r="A876" t="str">
            <v>６</v>
          </cell>
          <cell r="B876" t="str">
            <v>屋外給水設備</v>
          </cell>
          <cell r="C876" t="str">
            <v/>
          </cell>
          <cell r="D876" t="str">
            <v/>
          </cell>
          <cell r="E876" t="str">
            <v/>
          </cell>
          <cell r="F876">
            <v>0</v>
          </cell>
          <cell r="G876">
            <v>0</v>
          </cell>
          <cell r="H876" t="str">
            <v/>
          </cell>
        </row>
        <row r="877">
          <cell r="H877" t="str">
            <v/>
          </cell>
        </row>
        <row r="878">
          <cell r="B878" t="str">
            <v>ポリエチレン管</v>
          </cell>
          <cell r="C878" t="str">
            <v>ＰＰ２０</v>
          </cell>
          <cell r="D878" t="str">
            <v>ｍ</v>
          </cell>
          <cell r="E878" t="str">
            <v>ｍ</v>
          </cell>
          <cell r="F878">
            <v>44</v>
          </cell>
          <cell r="G878">
            <v>137</v>
          </cell>
          <cell r="H878">
            <v>6028</v>
          </cell>
          <cell r="I878" t="str">
            <v>物Ｐ５７８</v>
          </cell>
        </row>
        <row r="879">
          <cell r="B879" t="str">
            <v>継ぎ手類</v>
          </cell>
          <cell r="C879" t="str">
            <v>式</v>
          </cell>
          <cell r="D879">
            <v>1</v>
          </cell>
          <cell r="E879" t="str">
            <v>式</v>
          </cell>
          <cell r="F879">
            <v>1</v>
          </cell>
          <cell r="G879">
            <v>8280</v>
          </cell>
          <cell r="H879">
            <v>8280</v>
          </cell>
          <cell r="I879" t="str">
            <v>調書６</v>
          </cell>
        </row>
        <row r="880">
          <cell r="B880" t="str">
            <v>ポリ粉体ライニング鋼管</v>
          </cell>
          <cell r="C880" t="str">
            <v>ＳＧＰーＰＤ２０</v>
          </cell>
          <cell r="D880" t="str">
            <v>ｍ</v>
          </cell>
          <cell r="E880" t="str">
            <v>ｍ</v>
          </cell>
          <cell r="F880">
            <v>1</v>
          </cell>
          <cell r="G880">
            <v>482</v>
          </cell>
          <cell r="H880">
            <v>482</v>
          </cell>
          <cell r="I880" t="str">
            <v>物Ｐ５６９盛岡</v>
          </cell>
        </row>
        <row r="881">
          <cell r="B881" t="str">
            <v>継ぎ手　支持金物　接合材</v>
          </cell>
          <cell r="C881" t="str">
            <v>式</v>
          </cell>
          <cell r="D881">
            <v>1</v>
          </cell>
          <cell r="E881" t="str">
            <v>式</v>
          </cell>
          <cell r="F881">
            <v>1</v>
          </cell>
          <cell r="G881">
            <v>350</v>
          </cell>
          <cell r="H881">
            <v>350</v>
          </cell>
          <cell r="I881" t="str">
            <v>管×０．73</v>
          </cell>
        </row>
        <row r="882">
          <cell r="H882" t="str">
            <v/>
          </cell>
        </row>
        <row r="883">
          <cell r="B883" t="str">
            <v>分岐材</v>
          </cell>
          <cell r="C883" t="str">
            <v>ＤＩＰ１００×２０</v>
          </cell>
          <cell r="D883" t="str">
            <v>組</v>
          </cell>
          <cell r="E883" t="str">
            <v>組</v>
          </cell>
          <cell r="F883">
            <v>1</v>
          </cell>
          <cell r="G883">
            <v>8000</v>
          </cell>
          <cell r="H883">
            <v>8000</v>
          </cell>
          <cell r="I883" t="str">
            <v>見積２４</v>
          </cell>
        </row>
        <row r="884">
          <cell r="B884" t="str">
            <v>止水栓</v>
          </cell>
          <cell r="C884" t="str">
            <v>２０</v>
          </cell>
          <cell r="D884" t="str">
            <v>ヶ</v>
          </cell>
          <cell r="E884" t="str">
            <v>ヶ</v>
          </cell>
          <cell r="F884">
            <v>1</v>
          </cell>
          <cell r="G884">
            <v>2620</v>
          </cell>
          <cell r="H884">
            <v>2620</v>
          </cell>
          <cell r="I884" t="str">
            <v>見積２５</v>
          </cell>
        </row>
        <row r="885">
          <cell r="B885" t="str">
            <v>水道メーター</v>
          </cell>
          <cell r="C885" t="str">
            <v>２０</v>
          </cell>
          <cell r="D885" t="str">
            <v>〃</v>
          </cell>
          <cell r="E885" t="str">
            <v>〃</v>
          </cell>
          <cell r="F885">
            <v>1</v>
          </cell>
          <cell r="G885" t="str">
            <v>貸与品</v>
          </cell>
          <cell r="H885" t="str">
            <v>貸与品</v>
          </cell>
        </row>
        <row r="886">
          <cell r="B886" t="str">
            <v>メーターボックス</v>
          </cell>
          <cell r="C886" t="str">
            <v>〃</v>
          </cell>
          <cell r="D886">
            <v>1</v>
          </cell>
          <cell r="E886" t="str">
            <v>〃</v>
          </cell>
          <cell r="F886">
            <v>1</v>
          </cell>
          <cell r="G886">
            <v>8560</v>
          </cell>
          <cell r="H886">
            <v>8560</v>
          </cell>
          <cell r="I886" t="str">
            <v>見積２６</v>
          </cell>
        </row>
        <row r="887">
          <cell r="B887" t="str">
            <v>水抜き栓</v>
          </cell>
          <cell r="C887" t="str">
            <v>２０×０．６</v>
          </cell>
          <cell r="D887" t="str">
            <v>〃</v>
          </cell>
          <cell r="E887" t="str">
            <v>〃</v>
          </cell>
          <cell r="F887">
            <v>1</v>
          </cell>
          <cell r="G887">
            <v>6100</v>
          </cell>
          <cell r="H887">
            <v>6100</v>
          </cell>
          <cell r="I887" t="str">
            <v>見積３５</v>
          </cell>
        </row>
        <row r="888">
          <cell r="B888" t="str">
            <v>浸透桝</v>
          </cell>
          <cell r="C888" t="str">
            <v>〃</v>
          </cell>
          <cell r="D888">
            <v>1</v>
          </cell>
          <cell r="E888" t="str">
            <v>〃</v>
          </cell>
          <cell r="F888">
            <v>1</v>
          </cell>
          <cell r="G888">
            <v>1430</v>
          </cell>
          <cell r="H888">
            <v>1430</v>
          </cell>
          <cell r="I888" t="str">
            <v>見積２２</v>
          </cell>
        </row>
        <row r="889">
          <cell r="B889" t="str">
            <v>床点検口</v>
          </cell>
          <cell r="C889" t="str">
            <v>２００×２００</v>
          </cell>
          <cell r="D889" t="str">
            <v>〃</v>
          </cell>
          <cell r="E889" t="str">
            <v>〃</v>
          </cell>
          <cell r="F889">
            <v>1</v>
          </cell>
          <cell r="G889">
            <v>5760</v>
          </cell>
          <cell r="H889">
            <v>5760</v>
          </cell>
          <cell r="I889" t="str">
            <v>見積２３</v>
          </cell>
        </row>
        <row r="890">
          <cell r="B890" t="str">
            <v>散水栓</v>
          </cell>
          <cell r="C890" t="str">
            <v>１３</v>
          </cell>
          <cell r="D890" t="str">
            <v>〃</v>
          </cell>
          <cell r="E890" t="str">
            <v>〃</v>
          </cell>
          <cell r="F890">
            <v>1</v>
          </cell>
          <cell r="G890">
            <v>1430</v>
          </cell>
          <cell r="H890">
            <v>1430</v>
          </cell>
          <cell r="I890" t="str">
            <v>物Ｐ６５４</v>
          </cell>
        </row>
        <row r="891">
          <cell r="B891" t="str">
            <v>散水栓ボックス</v>
          </cell>
          <cell r="C891" t="str">
            <v>Ｂ−３</v>
          </cell>
          <cell r="D891" t="str">
            <v>〃</v>
          </cell>
          <cell r="E891" t="str">
            <v>〃</v>
          </cell>
          <cell r="F891">
            <v>1</v>
          </cell>
          <cell r="G891">
            <v>5110</v>
          </cell>
          <cell r="H891">
            <v>5110</v>
          </cell>
          <cell r="I891" t="str">
            <v>物Ｐ６５５伊藤</v>
          </cell>
        </row>
        <row r="892">
          <cell r="H892" t="str">
            <v/>
          </cell>
        </row>
        <row r="893">
          <cell r="B893" t="str">
            <v>土工事</v>
          </cell>
          <cell r="C893" t="str">
            <v>式</v>
          </cell>
          <cell r="D893">
            <v>1</v>
          </cell>
          <cell r="E893" t="str">
            <v>式</v>
          </cell>
          <cell r="F893">
            <v>1</v>
          </cell>
          <cell r="G893">
            <v>22100</v>
          </cell>
          <cell r="H893">
            <v>22100</v>
          </cell>
          <cell r="I893" t="str">
            <v>調書６</v>
          </cell>
        </row>
        <row r="894">
          <cell r="B894" t="str">
            <v>配管工事費</v>
          </cell>
          <cell r="C894" t="str">
            <v>〃</v>
          </cell>
          <cell r="D894">
            <v>1</v>
          </cell>
          <cell r="E894" t="str">
            <v>〃</v>
          </cell>
          <cell r="F894">
            <v>1</v>
          </cell>
          <cell r="G894">
            <v>27000</v>
          </cell>
          <cell r="H894">
            <v>27000</v>
          </cell>
          <cell r="I894" t="str">
            <v>調書６</v>
          </cell>
        </row>
        <row r="895">
          <cell r="B895" t="str">
            <v>器具取り付け費</v>
          </cell>
          <cell r="C895" t="str">
            <v>〃</v>
          </cell>
          <cell r="D895">
            <v>1</v>
          </cell>
          <cell r="E895" t="str">
            <v>〃</v>
          </cell>
          <cell r="F895">
            <v>1</v>
          </cell>
          <cell r="G895">
            <v>27600</v>
          </cell>
          <cell r="H895">
            <v>27600</v>
          </cell>
          <cell r="I895" t="str">
            <v>調書６</v>
          </cell>
        </row>
        <row r="896">
          <cell r="H896" t="str">
            <v/>
          </cell>
        </row>
        <row r="897">
          <cell r="H897" t="str">
            <v/>
          </cell>
        </row>
        <row r="898">
          <cell r="B898" t="str">
            <v>合計</v>
          </cell>
          <cell r="C898">
            <v>130850</v>
          </cell>
          <cell r="D898">
            <v>130850</v>
          </cell>
          <cell r="E898">
            <v>130850</v>
          </cell>
          <cell r="F898">
            <v>130850</v>
          </cell>
          <cell r="G898">
            <v>130850</v>
          </cell>
          <cell r="H898">
            <v>130850</v>
          </cell>
        </row>
        <row r="899">
          <cell r="A899" t="str">
            <v>７</v>
          </cell>
          <cell r="B899" t="str">
            <v>屋内排水設備</v>
          </cell>
          <cell r="C899" t="str">
            <v/>
          </cell>
          <cell r="D899" t="str">
            <v/>
          </cell>
          <cell r="E899" t="str">
            <v/>
          </cell>
          <cell r="F899">
            <v>0</v>
          </cell>
          <cell r="G899">
            <v>0</v>
          </cell>
          <cell r="H899" t="str">
            <v/>
          </cell>
        </row>
        <row r="900">
          <cell r="H900" t="str">
            <v/>
          </cell>
        </row>
        <row r="901">
          <cell r="B901" t="str">
            <v>塩化ビニール管</v>
          </cell>
          <cell r="C901" t="str">
            <v>ＶＰ１００</v>
          </cell>
          <cell r="D901" t="str">
            <v>ｍ</v>
          </cell>
          <cell r="E901" t="str">
            <v>ｍ</v>
          </cell>
          <cell r="F901">
            <v>9</v>
          </cell>
          <cell r="G901">
            <v>930</v>
          </cell>
          <cell r="H901">
            <v>8370</v>
          </cell>
          <cell r="I901" t="str">
            <v>物Ｐ５８１青森</v>
          </cell>
        </row>
        <row r="902">
          <cell r="B902" t="str">
            <v>　　　　〃</v>
          </cell>
          <cell r="C902" t="str">
            <v>ＶＰ６５</v>
          </cell>
          <cell r="D902" t="str">
            <v>〃</v>
          </cell>
          <cell r="E902" t="str">
            <v>〃</v>
          </cell>
          <cell r="F902">
            <v>19</v>
          </cell>
          <cell r="G902">
            <v>412</v>
          </cell>
          <cell r="H902">
            <v>7828</v>
          </cell>
          <cell r="I902" t="str">
            <v>物Ｐ５８１青森</v>
          </cell>
        </row>
        <row r="903">
          <cell r="B903" t="str">
            <v>　　　　〃</v>
          </cell>
          <cell r="C903" t="str">
            <v>ＶＰ５０</v>
          </cell>
          <cell r="D903" t="str">
            <v>〃</v>
          </cell>
          <cell r="E903" t="str">
            <v>〃</v>
          </cell>
          <cell r="F903">
            <v>5</v>
          </cell>
          <cell r="G903">
            <v>322</v>
          </cell>
          <cell r="H903">
            <v>1610</v>
          </cell>
          <cell r="I903" t="str">
            <v>物Ｐ５８１青森</v>
          </cell>
        </row>
        <row r="904">
          <cell r="B904" t="str">
            <v>　　　　〃</v>
          </cell>
          <cell r="C904" t="str">
            <v>ＶＰ４０</v>
          </cell>
          <cell r="D904" t="str">
            <v>〃</v>
          </cell>
          <cell r="E904" t="str">
            <v>〃</v>
          </cell>
          <cell r="F904">
            <v>4</v>
          </cell>
          <cell r="G904">
            <v>228</v>
          </cell>
          <cell r="H904">
            <v>912</v>
          </cell>
          <cell r="I904" t="str">
            <v>物Ｐ５８１青森</v>
          </cell>
        </row>
        <row r="905">
          <cell r="B905" t="str">
            <v>継ぎ手　支持金物　接合材</v>
          </cell>
          <cell r="C905" t="str">
            <v>式</v>
          </cell>
          <cell r="D905">
            <v>1</v>
          </cell>
          <cell r="E905" t="str">
            <v>式</v>
          </cell>
          <cell r="F905">
            <v>1</v>
          </cell>
          <cell r="G905">
            <v>10290</v>
          </cell>
          <cell r="H905">
            <v>10290</v>
          </cell>
          <cell r="I905" t="str">
            <v>管×０．５５</v>
          </cell>
        </row>
        <row r="906">
          <cell r="H906" t="str">
            <v/>
          </cell>
        </row>
        <row r="907">
          <cell r="B907" t="str">
            <v>床上掃除口</v>
          </cell>
          <cell r="C907" t="str">
            <v>ＣＯＡ１００</v>
          </cell>
          <cell r="D907" t="str">
            <v>ヶ</v>
          </cell>
          <cell r="E907" t="str">
            <v>ヶ</v>
          </cell>
          <cell r="F907">
            <v>1</v>
          </cell>
          <cell r="G907">
            <v>3310</v>
          </cell>
          <cell r="H907">
            <v>3310</v>
          </cell>
          <cell r="I907" t="str">
            <v>物Ｐ６５９</v>
          </cell>
        </row>
        <row r="908">
          <cell r="B908" t="str">
            <v>　　　〃</v>
          </cell>
          <cell r="C908" t="str">
            <v>ＣＯＡ６５</v>
          </cell>
          <cell r="D908" t="str">
            <v>〃</v>
          </cell>
          <cell r="E908" t="str">
            <v>〃</v>
          </cell>
          <cell r="F908">
            <v>2</v>
          </cell>
          <cell r="G908">
            <v>2290</v>
          </cell>
          <cell r="H908">
            <v>4580</v>
          </cell>
          <cell r="I908" t="str">
            <v>物Ｐ６５９</v>
          </cell>
        </row>
        <row r="909">
          <cell r="H909" t="str">
            <v/>
          </cell>
        </row>
        <row r="910">
          <cell r="B910" t="str">
            <v>土工事</v>
          </cell>
          <cell r="C910" t="str">
            <v>式</v>
          </cell>
          <cell r="D910">
            <v>1</v>
          </cell>
          <cell r="E910" t="str">
            <v>式</v>
          </cell>
          <cell r="F910">
            <v>1</v>
          </cell>
          <cell r="G910">
            <v>27800</v>
          </cell>
          <cell r="H910">
            <v>27800</v>
          </cell>
          <cell r="I910" t="str">
            <v>調書７</v>
          </cell>
        </row>
        <row r="911">
          <cell r="B911" t="str">
            <v>配管工事管</v>
          </cell>
          <cell r="C911" t="str">
            <v>〃</v>
          </cell>
          <cell r="D911">
            <v>1</v>
          </cell>
          <cell r="E911" t="str">
            <v>〃</v>
          </cell>
          <cell r="F911">
            <v>1</v>
          </cell>
          <cell r="G911">
            <v>89300</v>
          </cell>
          <cell r="H911">
            <v>89300</v>
          </cell>
          <cell r="I911" t="str">
            <v>調書７</v>
          </cell>
        </row>
        <row r="912">
          <cell r="B912" t="str">
            <v>器具取り付け費</v>
          </cell>
          <cell r="C912" t="str">
            <v>〃</v>
          </cell>
          <cell r="D912">
            <v>1</v>
          </cell>
          <cell r="E912" t="str">
            <v>〃</v>
          </cell>
          <cell r="F912">
            <v>1</v>
          </cell>
          <cell r="G912">
            <v>12500</v>
          </cell>
          <cell r="H912">
            <v>12500</v>
          </cell>
          <cell r="I912" t="str">
            <v>調書７</v>
          </cell>
        </row>
        <row r="913">
          <cell r="B913" t="str">
            <v>保温工事費</v>
          </cell>
          <cell r="C913" t="str">
            <v>〃</v>
          </cell>
          <cell r="D913">
            <v>1</v>
          </cell>
          <cell r="E913" t="str">
            <v>〃</v>
          </cell>
          <cell r="F913">
            <v>1</v>
          </cell>
          <cell r="G913">
            <v>1410</v>
          </cell>
          <cell r="H913">
            <v>1410</v>
          </cell>
          <cell r="I913" t="str">
            <v>調書７</v>
          </cell>
        </row>
        <row r="914">
          <cell r="H914" t="str">
            <v/>
          </cell>
        </row>
        <row r="915">
          <cell r="H915" t="str">
            <v/>
          </cell>
        </row>
        <row r="916">
          <cell r="H916" t="str">
            <v/>
          </cell>
        </row>
        <row r="917">
          <cell r="H917" t="str">
            <v/>
          </cell>
        </row>
        <row r="918">
          <cell r="H918" t="str">
            <v/>
          </cell>
        </row>
        <row r="919">
          <cell r="H919" t="str">
            <v/>
          </cell>
        </row>
        <row r="920">
          <cell r="H920" t="str">
            <v/>
          </cell>
        </row>
        <row r="921">
          <cell r="B921" t="str">
            <v>合計</v>
          </cell>
          <cell r="C921">
            <v>167910</v>
          </cell>
          <cell r="D921">
            <v>167910</v>
          </cell>
          <cell r="E921">
            <v>167910</v>
          </cell>
          <cell r="F921">
            <v>167910</v>
          </cell>
          <cell r="G921">
            <v>167910</v>
          </cell>
          <cell r="H921">
            <v>167910</v>
          </cell>
        </row>
        <row r="922">
          <cell r="A922" t="str">
            <v>８</v>
          </cell>
          <cell r="B922" t="str">
            <v>屋外排水設備</v>
          </cell>
          <cell r="C922" t="str">
            <v/>
          </cell>
          <cell r="D922" t="str">
            <v/>
          </cell>
          <cell r="E922" t="str">
            <v/>
          </cell>
          <cell r="F922">
            <v>0</v>
          </cell>
          <cell r="G922">
            <v>0</v>
          </cell>
          <cell r="H922" t="str">
            <v/>
          </cell>
        </row>
        <row r="923">
          <cell r="H923" t="str">
            <v/>
          </cell>
        </row>
        <row r="924">
          <cell r="B924" t="str">
            <v>塩化ビニール管</v>
          </cell>
          <cell r="C924" t="str">
            <v>ＶＵ１００</v>
          </cell>
          <cell r="D924" t="str">
            <v>ｍ</v>
          </cell>
          <cell r="E924" t="str">
            <v>ｍ</v>
          </cell>
          <cell r="F924">
            <v>10</v>
          </cell>
          <cell r="G924">
            <v>452</v>
          </cell>
          <cell r="H924">
            <v>4520</v>
          </cell>
          <cell r="I924" t="str">
            <v>物Ｐ５８１青森</v>
          </cell>
        </row>
        <row r="925">
          <cell r="B925" t="str">
            <v>継ぎ手　接合材</v>
          </cell>
          <cell r="C925" t="str">
            <v>式</v>
          </cell>
          <cell r="D925">
            <v>1</v>
          </cell>
          <cell r="E925" t="str">
            <v>式</v>
          </cell>
          <cell r="F925">
            <v>1</v>
          </cell>
          <cell r="G925">
            <v>1130</v>
          </cell>
          <cell r="H925">
            <v>1130</v>
          </cell>
          <cell r="I925" t="str">
            <v>管×０．２５</v>
          </cell>
        </row>
        <row r="926">
          <cell r="H926" t="str">
            <v/>
          </cell>
        </row>
        <row r="927">
          <cell r="B927" t="str">
            <v>塩ビインバート桝</v>
          </cell>
          <cell r="C927" t="str">
            <v>ＣＯＬＬ１００ー１５０</v>
          </cell>
          <cell r="D927" t="str">
            <v>ヶ所</v>
          </cell>
          <cell r="E927" t="str">
            <v>ヶ所</v>
          </cell>
          <cell r="F927">
            <v>2</v>
          </cell>
          <cell r="G927">
            <v>10400</v>
          </cell>
          <cell r="H927">
            <v>20800</v>
          </cell>
          <cell r="I927" t="str">
            <v>調書８</v>
          </cell>
        </row>
        <row r="928">
          <cell r="B928" t="str">
            <v>　　　　　〃</v>
          </cell>
          <cell r="C928" t="str">
            <v>ＣＯＬＴ１００ー１５０</v>
          </cell>
          <cell r="D928" t="str">
            <v>〃</v>
          </cell>
          <cell r="E928" t="str">
            <v>〃</v>
          </cell>
          <cell r="F928">
            <v>3</v>
          </cell>
          <cell r="G928">
            <v>10200</v>
          </cell>
          <cell r="H928">
            <v>30600</v>
          </cell>
          <cell r="I928" t="str">
            <v>調書８</v>
          </cell>
        </row>
        <row r="929">
          <cell r="H929" t="str">
            <v/>
          </cell>
        </row>
        <row r="930">
          <cell r="B930" t="str">
            <v>土工事</v>
          </cell>
          <cell r="C930" t="str">
            <v>式</v>
          </cell>
          <cell r="D930">
            <v>1</v>
          </cell>
          <cell r="E930" t="str">
            <v>式</v>
          </cell>
          <cell r="F930">
            <v>1</v>
          </cell>
          <cell r="G930">
            <v>4990</v>
          </cell>
          <cell r="H930">
            <v>4990</v>
          </cell>
          <cell r="I930" t="str">
            <v>調書８</v>
          </cell>
        </row>
        <row r="931">
          <cell r="B931" t="str">
            <v>配管工事費</v>
          </cell>
          <cell r="C931" t="str">
            <v>〃</v>
          </cell>
          <cell r="D931">
            <v>1</v>
          </cell>
          <cell r="E931" t="str">
            <v>〃</v>
          </cell>
          <cell r="F931">
            <v>1</v>
          </cell>
          <cell r="G931">
            <v>25700</v>
          </cell>
          <cell r="H931">
            <v>25700</v>
          </cell>
          <cell r="I931" t="str">
            <v>調書８</v>
          </cell>
        </row>
        <row r="932">
          <cell r="H932" t="str">
            <v/>
          </cell>
        </row>
        <row r="933">
          <cell r="H933" t="str">
            <v/>
          </cell>
        </row>
        <row r="934">
          <cell r="H934" t="str">
            <v/>
          </cell>
        </row>
        <row r="935">
          <cell r="H935" t="str">
            <v/>
          </cell>
        </row>
        <row r="936">
          <cell r="H936" t="str">
            <v/>
          </cell>
        </row>
        <row r="937">
          <cell r="H937" t="str">
            <v/>
          </cell>
        </row>
        <row r="938">
          <cell r="H938" t="str">
            <v/>
          </cell>
        </row>
        <row r="939">
          <cell r="H939" t="str">
            <v/>
          </cell>
        </row>
        <row r="940">
          <cell r="H940" t="str">
            <v/>
          </cell>
        </row>
        <row r="941">
          <cell r="H941" t="str">
            <v/>
          </cell>
        </row>
        <row r="942">
          <cell r="H942" t="str">
            <v/>
          </cell>
        </row>
        <row r="943">
          <cell r="H943" t="str">
            <v/>
          </cell>
        </row>
        <row r="944">
          <cell r="B944" t="str">
            <v>合計</v>
          </cell>
          <cell r="C944">
            <v>87740</v>
          </cell>
          <cell r="D944">
            <v>87740</v>
          </cell>
          <cell r="E944">
            <v>87740</v>
          </cell>
          <cell r="F944">
            <v>87740</v>
          </cell>
          <cell r="G944">
            <v>87740</v>
          </cell>
          <cell r="H944">
            <v>87740</v>
          </cell>
        </row>
        <row r="945">
          <cell r="A945" t="str">
            <v>９</v>
          </cell>
          <cell r="B945" t="str">
            <v>給湯設備</v>
          </cell>
          <cell r="C945" t="str">
            <v/>
          </cell>
          <cell r="D945" t="str">
            <v/>
          </cell>
          <cell r="E945" t="str">
            <v/>
          </cell>
          <cell r="F945">
            <v>0</v>
          </cell>
          <cell r="G945">
            <v>0</v>
          </cell>
          <cell r="H945" t="str">
            <v/>
          </cell>
        </row>
        <row r="946">
          <cell r="H946" t="str">
            <v/>
          </cell>
        </row>
        <row r="947">
          <cell r="B947" t="str">
            <v>耐熱塩ビライニング鋼管</v>
          </cell>
          <cell r="C947" t="str">
            <v>ＨＴＬＰ１５</v>
          </cell>
          <cell r="D947" t="str">
            <v>ｍ</v>
          </cell>
          <cell r="E947" t="str">
            <v>ｍ</v>
          </cell>
          <cell r="F947">
            <v>3</v>
          </cell>
          <cell r="G947">
            <v>372</v>
          </cell>
          <cell r="H947">
            <v>1116</v>
          </cell>
          <cell r="I947" t="str">
            <v>物Ｐ５７０関東２</v>
          </cell>
        </row>
        <row r="948">
          <cell r="B948" t="str">
            <v>継ぎ手　支持金物　接合材</v>
          </cell>
          <cell r="C948" t="str">
            <v>式</v>
          </cell>
          <cell r="D948">
            <v>1</v>
          </cell>
          <cell r="E948" t="str">
            <v>式</v>
          </cell>
          <cell r="F948">
            <v>1</v>
          </cell>
          <cell r="G948">
            <v>834</v>
          </cell>
          <cell r="H948">
            <v>834</v>
          </cell>
          <cell r="I948" t="str">
            <v>管×０．７５</v>
          </cell>
        </row>
        <row r="949">
          <cell r="H949" t="str">
            <v/>
          </cell>
        </row>
        <row r="950">
          <cell r="B950" t="str">
            <v>ガス湯沸器</v>
          </cell>
          <cell r="C950" t="str">
            <v>１０号強制排気型</v>
          </cell>
          <cell r="D950" t="str">
            <v>台</v>
          </cell>
          <cell r="E950" t="str">
            <v>台</v>
          </cell>
          <cell r="F950">
            <v>1</v>
          </cell>
          <cell r="G950">
            <v>65600</v>
          </cell>
          <cell r="H950">
            <v>65600</v>
          </cell>
          <cell r="I950" t="str">
            <v>見積３０</v>
          </cell>
          <cell r="J950">
            <v>65600</v>
          </cell>
          <cell r="K950">
            <v>65600</v>
          </cell>
          <cell r="L950">
            <v>65600</v>
          </cell>
        </row>
        <row r="951">
          <cell r="H951" t="str">
            <v/>
          </cell>
        </row>
        <row r="952">
          <cell r="B952" t="str">
            <v>器具取り付け費</v>
          </cell>
          <cell r="C952" t="str">
            <v>式</v>
          </cell>
          <cell r="D952">
            <v>1</v>
          </cell>
          <cell r="E952" t="str">
            <v>式</v>
          </cell>
          <cell r="F952">
            <v>1</v>
          </cell>
          <cell r="G952">
            <v>18700</v>
          </cell>
          <cell r="H952">
            <v>18700</v>
          </cell>
          <cell r="I952" t="str">
            <v>調書９</v>
          </cell>
        </row>
        <row r="953">
          <cell r="B953" t="str">
            <v>配管工事費</v>
          </cell>
          <cell r="C953" t="str">
            <v>〃</v>
          </cell>
          <cell r="D953">
            <v>1</v>
          </cell>
          <cell r="E953" t="str">
            <v>〃</v>
          </cell>
          <cell r="F953">
            <v>1</v>
          </cell>
          <cell r="G953">
            <v>4060</v>
          </cell>
          <cell r="H953">
            <v>4060</v>
          </cell>
          <cell r="I953" t="str">
            <v>調書９</v>
          </cell>
        </row>
        <row r="954">
          <cell r="B954" t="str">
            <v>保温工事費</v>
          </cell>
          <cell r="C954" t="str">
            <v>〃</v>
          </cell>
          <cell r="D954">
            <v>1</v>
          </cell>
          <cell r="E954" t="str">
            <v>〃</v>
          </cell>
          <cell r="F954">
            <v>1</v>
          </cell>
          <cell r="G954">
            <v>3450</v>
          </cell>
          <cell r="H954">
            <v>3450</v>
          </cell>
          <cell r="I954" t="str">
            <v>調書９</v>
          </cell>
        </row>
        <row r="955">
          <cell r="H955" t="str">
            <v/>
          </cell>
        </row>
        <row r="956">
          <cell r="H956" t="str">
            <v/>
          </cell>
        </row>
        <row r="957">
          <cell r="H957" t="str">
            <v/>
          </cell>
        </row>
        <row r="958">
          <cell r="H958" t="str">
            <v/>
          </cell>
        </row>
        <row r="959">
          <cell r="H959" t="str">
            <v/>
          </cell>
        </row>
        <row r="960">
          <cell r="H960" t="str">
            <v/>
          </cell>
        </row>
        <row r="961">
          <cell r="H961" t="str">
            <v/>
          </cell>
        </row>
        <row r="962">
          <cell r="H962" t="str">
            <v/>
          </cell>
        </row>
        <row r="963">
          <cell r="H963" t="str">
            <v/>
          </cell>
        </row>
        <row r="964">
          <cell r="H964" t="str">
            <v/>
          </cell>
        </row>
        <row r="965">
          <cell r="H965" t="str">
            <v/>
          </cell>
        </row>
        <row r="966">
          <cell r="H966" t="str">
            <v/>
          </cell>
        </row>
        <row r="967">
          <cell r="B967" t="str">
            <v>合計</v>
          </cell>
          <cell r="C967">
            <v>93760</v>
          </cell>
          <cell r="D967">
            <v>65600</v>
          </cell>
          <cell r="E967">
            <v>93760</v>
          </cell>
          <cell r="F967">
            <v>65600</v>
          </cell>
          <cell r="G967">
            <v>93760</v>
          </cell>
          <cell r="H967">
            <v>93760</v>
          </cell>
          <cell r="I967">
            <v>65600</v>
          </cell>
          <cell r="J967">
            <v>65600</v>
          </cell>
          <cell r="K967">
            <v>65600</v>
          </cell>
          <cell r="L967">
            <v>65600</v>
          </cell>
        </row>
        <row r="968">
          <cell r="A968" t="str">
            <v>１０</v>
          </cell>
          <cell r="B968" t="str">
            <v>ガス設備</v>
          </cell>
          <cell r="C968" t="str">
            <v/>
          </cell>
          <cell r="D968" t="str">
            <v/>
          </cell>
          <cell r="E968" t="str">
            <v/>
          </cell>
          <cell r="F968">
            <v>0</v>
          </cell>
          <cell r="G968">
            <v>0</v>
          </cell>
          <cell r="H968" t="str">
            <v/>
          </cell>
        </row>
        <row r="969">
          <cell r="H969" t="str">
            <v/>
          </cell>
        </row>
        <row r="970">
          <cell r="B970" t="str">
            <v>配管用炭素鋼鋼管</v>
          </cell>
          <cell r="C970" t="str">
            <v>ＳＧＰ白１５</v>
          </cell>
          <cell r="D970" t="str">
            <v>ｍ</v>
          </cell>
          <cell r="E970" t="str">
            <v>ｍ</v>
          </cell>
          <cell r="F970">
            <v>4</v>
          </cell>
          <cell r="G970">
            <v>191</v>
          </cell>
          <cell r="H970">
            <v>764</v>
          </cell>
          <cell r="I970" t="str">
            <v>物Ｐ５６５青森</v>
          </cell>
        </row>
        <row r="971">
          <cell r="B971" t="str">
            <v>継ぎ手　支持金物　接合材</v>
          </cell>
          <cell r="C971" t="str">
            <v>式</v>
          </cell>
          <cell r="D971">
            <v>1</v>
          </cell>
          <cell r="E971" t="str">
            <v>式</v>
          </cell>
          <cell r="F971">
            <v>1</v>
          </cell>
          <cell r="G971">
            <v>566</v>
          </cell>
          <cell r="H971">
            <v>566</v>
          </cell>
          <cell r="I971" t="str">
            <v>管×０．７５</v>
          </cell>
        </row>
        <row r="972">
          <cell r="H972" t="str">
            <v/>
          </cell>
        </row>
        <row r="973">
          <cell r="B973" t="str">
            <v>２本立集合装置</v>
          </cell>
          <cell r="C973" t="str">
            <v>２０ｋ２本用</v>
          </cell>
          <cell r="D973" t="str">
            <v>ヶ</v>
          </cell>
          <cell r="E973" t="str">
            <v>ヶ</v>
          </cell>
          <cell r="F973">
            <v>1</v>
          </cell>
          <cell r="G973">
            <v>9600</v>
          </cell>
          <cell r="H973">
            <v>9600</v>
          </cell>
          <cell r="I973" t="str">
            <v>見積３１</v>
          </cell>
        </row>
        <row r="974">
          <cell r="B974" t="str">
            <v>ボンベボックス</v>
          </cell>
          <cell r="C974" t="str">
            <v>　　　〃</v>
          </cell>
          <cell r="D974" t="str">
            <v>〃</v>
          </cell>
          <cell r="E974" t="str">
            <v>〃</v>
          </cell>
          <cell r="F974">
            <v>1</v>
          </cell>
          <cell r="G974">
            <v>12800</v>
          </cell>
          <cell r="H974">
            <v>12800</v>
          </cell>
          <cell r="I974" t="str">
            <v>見積３２</v>
          </cell>
        </row>
        <row r="975">
          <cell r="B975" t="str">
            <v>ガスコック</v>
          </cell>
          <cell r="C975" t="str">
            <v>１５</v>
          </cell>
          <cell r="D975" t="str">
            <v>〃</v>
          </cell>
          <cell r="E975" t="str">
            <v>〃</v>
          </cell>
          <cell r="F975">
            <v>2</v>
          </cell>
          <cell r="G975">
            <v>1280</v>
          </cell>
          <cell r="H975">
            <v>2560</v>
          </cell>
          <cell r="I975" t="str">
            <v>見積３３</v>
          </cell>
        </row>
        <row r="976">
          <cell r="B976" t="str">
            <v>ガスメーター</v>
          </cell>
          <cell r="C976" t="str">
            <v>マイコン２号</v>
          </cell>
          <cell r="D976" t="str">
            <v>〃</v>
          </cell>
          <cell r="E976" t="str">
            <v>〃</v>
          </cell>
          <cell r="F976">
            <v>1</v>
          </cell>
          <cell r="G976" t="str">
            <v>貸与品</v>
          </cell>
          <cell r="H976" t="str">
            <v>貸与品</v>
          </cell>
        </row>
        <row r="977">
          <cell r="B977" t="str">
            <v>２口ガス栓</v>
          </cell>
          <cell r="C977" t="str">
            <v>１５×１０　ヒューズコック</v>
          </cell>
          <cell r="D977" t="str">
            <v>〃</v>
          </cell>
          <cell r="E977" t="str">
            <v>〃</v>
          </cell>
          <cell r="F977">
            <v>1</v>
          </cell>
          <cell r="G977">
            <v>3680</v>
          </cell>
          <cell r="H977">
            <v>3680</v>
          </cell>
          <cell r="I977" t="str">
            <v>見積３４</v>
          </cell>
        </row>
        <row r="978">
          <cell r="H978" t="str">
            <v/>
          </cell>
        </row>
        <row r="979">
          <cell r="B979" t="str">
            <v>器具取り付け費</v>
          </cell>
          <cell r="C979" t="str">
            <v>式</v>
          </cell>
          <cell r="D979">
            <v>1</v>
          </cell>
          <cell r="E979" t="str">
            <v>式</v>
          </cell>
          <cell r="F979">
            <v>1</v>
          </cell>
          <cell r="G979">
            <v>14100</v>
          </cell>
          <cell r="H979">
            <v>14100</v>
          </cell>
          <cell r="I979" t="str">
            <v>調書１０</v>
          </cell>
        </row>
        <row r="980">
          <cell r="B980" t="str">
            <v>配管工事費</v>
          </cell>
          <cell r="C980" t="str">
            <v>〃</v>
          </cell>
          <cell r="D980">
            <v>1</v>
          </cell>
          <cell r="E980" t="str">
            <v>〃</v>
          </cell>
          <cell r="F980">
            <v>1</v>
          </cell>
          <cell r="G980">
            <v>5040</v>
          </cell>
          <cell r="H980">
            <v>5040</v>
          </cell>
          <cell r="I980" t="str">
            <v>調書１０</v>
          </cell>
        </row>
        <row r="981">
          <cell r="B981" t="str">
            <v>塗装費</v>
          </cell>
          <cell r="C981" t="str">
            <v>〃</v>
          </cell>
          <cell r="D981">
            <v>1</v>
          </cell>
          <cell r="E981" t="str">
            <v>〃</v>
          </cell>
          <cell r="F981">
            <v>1</v>
          </cell>
          <cell r="G981">
            <v>1000</v>
          </cell>
          <cell r="H981">
            <v>1000</v>
          </cell>
          <cell r="I981" t="str">
            <v>調書１０</v>
          </cell>
        </row>
        <row r="982">
          <cell r="H982" t="str">
            <v/>
          </cell>
        </row>
        <row r="983">
          <cell r="H983" t="str">
            <v/>
          </cell>
        </row>
        <row r="984">
          <cell r="H984" t="str">
            <v/>
          </cell>
        </row>
        <row r="985">
          <cell r="H985" t="str">
            <v/>
          </cell>
        </row>
        <row r="986">
          <cell r="H986" t="str">
            <v/>
          </cell>
        </row>
        <row r="987">
          <cell r="H987" t="str">
            <v/>
          </cell>
        </row>
        <row r="988">
          <cell r="H988" t="str">
            <v/>
          </cell>
        </row>
        <row r="989">
          <cell r="H989" t="str">
            <v/>
          </cell>
        </row>
        <row r="990">
          <cell r="B990" t="str">
            <v>合計</v>
          </cell>
          <cell r="C990">
            <v>50110</v>
          </cell>
          <cell r="D990">
            <v>50110</v>
          </cell>
          <cell r="E990">
            <v>50110</v>
          </cell>
          <cell r="F990">
            <v>50110</v>
          </cell>
          <cell r="G990">
            <v>50110</v>
          </cell>
          <cell r="H990">
            <v>50110</v>
          </cell>
        </row>
        <row r="991">
          <cell r="H991" t="str">
            <v/>
          </cell>
        </row>
        <row r="992">
          <cell r="H992" t="str">
            <v/>
          </cell>
        </row>
        <row r="993">
          <cell r="H993" t="str">
            <v/>
          </cell>
        </row>
        <row r="994">
          <cell r="H994" t="str">
            <v/>
          </cell>
        </row>
        <row r="995">
          <cell r="H995" t="str">
            <v/>
          </cell>
        </row>
        <row r="996">
          <cell r="H996" t="str">
            <v/>
          </cell>
        </row>
        <row r="997">
          <cell r="H997" t="str">
            <v/>
          </cell>
        </row>
        <row r="998">
          <cell r="H998" t="str">
            <v/>
          </cell>
        </row>
        <row r="999">
          <cell r="H999" t="str">
            <v/>
          </cell>
        </row>
        <row r="1000">
          <cell r="H1000" t="str">
            <v/>
          </cell>
        </row>
        <row r="1001">
          <cell r="H1001" t="str">
            <v/>
          </cell>
        </row>
        <row r="1002">
          <cell r="H1002" t="str">
            <v/>
          </cell>
        </row>
        <row r="1003">
          <cell r="H1003" t="str">
            <v/>
          </cell>
        </row>
        <row r="1004">
          <cell r="H1004" t="str">
            <v/>
          </cell>
        </row>
        <row r="1005">
          <cell r="H1005" t="str">
            <v/>
          </cell>
        </row>
        <row r="1006">
          <cell r="H1006" t="str">
            <v/>
          </cell>
        </row>
        <row r="1007">
          <cell r="H1007" t="str">
            <v/>
          </cell>
        </row>
        <row r="1008">
          <cell r="H1008" t="str">
            <v/>
          </cell>
        </row>
        <row r="1009">
          <cell r="H1009" t="str">
            <v/>
          </cell>
        </row>
        <row r="1010">
          <cell r="H1010" t="str">
            <v/>
          </cell>
        </row>
        <row r="1011">
          <cell r="H1011" t="str">
            <v/>
          </cell>
        </row>
        <row r="1012">
          <cell r="H1012" t="str">
            <v/>
          </cell>
        </row>
        <row r="1013">
          <cell r="H1013" t="str">
            <v/>
          </cell>
        </row>
        <row r="1014">
          <cell r="H1014" t="str">
            <v/>
          </cell>
        </row>
        <row r="1015">
          <cell r="H1015" t="str">
            <v/>
          </cell>
        </row>
        <row r="1016">
          <cell r="H1016" t="str">
            <v/>
          </cell>
        </row>
        <row r="1017">
          <cell r="H1017" t="str">
            <v/>
          </cell>
        </row>
        <row r="1018">
          <cell r="H1018" t="str">
            <v/>
          </cell>
        </row>
        <row r="1019">
          <cell r="H1019" t="str">
            <v/>
          </cell>
        </row>
        <row r="1020">
          <cell r="H1020" t="str">
            <v/>
          </cell>
        </row>
        <row r="1021">
          <cell r="H1021" t="str">
            <v/>
          </cell>
        </row>
        <row r="1022">
          <cell r="H1022" t="str">
            <v/>
          </cell>
        </row>
        <row r="1023">
          <cell r="H1023" t="str">
            <v/>
          </cell>
        </row>
        <row r="1024">
          <cell r="H1024" t="str">
            <v/>
          </cell>
        </row>
        <row r="1025">
          <cell r="H1025" t="str">
            <v/>
          </cell>
        </row>
        <row r="1026">
          <cell r="H1026" t="str">
            <v/>
          </cell>
        </row>
        <row r="1027">
          <cell r="H1027" t="str">
            <v/>
          </cell>
        </row>
        <row r="1028">
          <cell r="H1028" t="str">
            <v/>
          </cell>
        </row>
        <row r="1029">
          <cell r="H1029" t="str">
            <v/>
          </cell>
        </row>
        <row r="1030">
          <cell r="H1030" t="str">
            <v/>
          </cell>
        </row>
        <row r="1031">
          <cell r="H1031" t="str">
            <v/>
          </cell>
        </row>
        <row r="1032">
          <cell r="H1032" t="str">
            <v/>
          </cell>
        </row>
        <row r="1033">
          <cell r="H1033" t="str">
            <v/>
          </cell>
        </row>
        <row r="1034">
          <cell r="H1034" t="str">
            <v/>
          </cell>
        </row>
        <row r="1035">
          <cell r="H1035" t="str">
            <v/>
          </cell>
        </row>
        <row r="1036">
          <cell r="H1036" t="str">
            <v/>
          </cell>
        </row>
        <row r="1037">
          <cell r="H1037" t="str">
            <v/>
          </cell>
        </row>
        <row r="1038">
          <cell r="H1038" t="str">
            <v/>
          </cell>
        </row>
        <row r="1039">
          <cell r="H1039" t="str">
            <v/>
          </cell>
        </row>
        <row r="1040">
          <cell r="H1040" t="str">
            <v/>
          </cell>
        </row>
        <row r="1041">
          <cell r="H1041" t="str">
            <v/>
          </cell>
        </row>
        <row r="1042">
          <cell r="H1042" t="str">
            <v/>
          </cell>
        </row>
        <row r="1043">
          <cell r="H1043" t="str">
            <v/>
          </cell>
        </row>
        <row r="1044">
          <cell r="H1044" t="str">
            <v/>
          </cell>
        </row>
        <row r="1045">
          <cell r="H1045" t="str">
            <v/>
          </cell>
        </row>
        <row r="1046">
          <cell r="H1046" t="str">
            <v/>
          </cell>
        </row>
        <row r="1047">
          <cell r="H1047" t="str">
            <v/>
          </cell>
        </row>
        <row r="1048">
          <cell r="H1048" t="str">
            <v/>
          </cell>
        </row>
        <row r="1049">
          <cell r="H1049" t="str">
            <v/>
          </cell>
        </row>
        <row r="1050">
          <cell r="H1050" t="str">
            <v/>
          </cell>
        </row>
        <row r="1051">
          <cell r="H1051" t="str">
            <v/>
          </cell>
        </row>
        <row r="1052">
          <cell r="H1052" t="str">
            <v/>
          </cell>
        </row>
        <row r="1053">
          <cell r="H1053" t="str">
            <v/>
          </cell>
        </row>
        <row r="1054">
          <cell r="H1054" t="str">
            <v/>
          </cell>
        </row>
        <row r="1055">
          <cell r="H1055" t="str">
            <v/>
          </cell>
        </row>
        <row r="1056">
          <cell r="H1056" t="str">
            <v/>
          </cell>
        </row>
        <row r="1057">
          <cell r="H1057" t="str">
            <v/>
          </cell>
        </row>
        <row r="1058">
          <cell r="H1058" t="str">
            <v/>
          </cell>
        </row>
        <row r="1059">
          <cell r="H1059" t="str">
            <v/>
          </cell>
        </row>
        <row r="1060">
          <cell r="H1060" t="str">
            <v/>
          </cell>
        </row>
        <row r="1061">
          <cell r="H1061" t="str">
            <v/>
          </cell>
        </row>
        <row r="1062">
          <cell r="H1062" t="str">
            <v/>
          </cell>
        </row>
        <row r="1063">
          <cell r="H1063" t="str">
            <v/>
          </cell>
        </row>
        <row r="1064">
          <cell r="H1064" t="str">
            <v/>
          </cell>
        </row>
        <row r="1065">
          <cell r="H1065" t="str">
            <v/>
          </cell>
        </row>
        <row r="1066">
          <cell r="H1066" t="str">
            <v/>
          </cell>
        </row>
        <row r="1067">
          <cell r="H1067" t="str">
            <v/>
          </cell>
        </row>
        <row r="1068">
          <cell r="H1068" t="str">
            <v/>
          </cell>
        </row>
        <row r="1069">
          <cell r="H1069" t="str">
            <v/>
          </cell>
        </row>
        <row r="1070">
          <cell r="H1070" t="str">
            <v/>
          </cell>
        </row>
        <row r="1071">
          <cell r="H1071" t="str">
            <v/>
          </cell>
        </row>
        <row r="1072">
          <cell r="H1072" t="str">
            <v/>
          </cell>
        </row>
        <row r="1073">
          <cell r="H1073" t="str">
            <v/>
          </cell>
        </row>
        <row r="1074">
          <cell r="H1074" t="str">
            <v/>
          </cell>
        </row>
        <row r="1075">
          <cell r="H1075" t="str">
            <v/>
          </cell>
        </row>
        <row r="1076">
          <cell r="H1076" t="str">
            <v/>
          </cell>
        </row>
        <row r="1077">
          <cell r="H1077" t="str">
            <v/>
          </cell>
        </row>
        <row r="1078">
          <cell r="H1078" t="str">
            <v/>
          </cell>
        </row>
        <row r="1079">
          <cell r="H1079" t="str">
            <v/>
          </cell>
        </row>
        <row r="1080">
          <cell r="H1080" t="str">
            <v/>
          </cell>
        </row>
        <row r="1081">
          <cell r="H1081" t="str">
            <v/>
          </cell>
        </row>
        <row r="1082">
          <cell r="H1082" t="str">
            <v/>
          </cell>
        </row>
        <row r="1083">
          <cell r="H1083" t="str">
            <v/>
          </cell>
        </row>
        <row r="1084">
          <cell r="H1084" t="str">
            <v/>
          </cell>
        </row>
        <row r="1085">
          <cell r="H1085" t="str">
            <v/>
          </cell>
        </row>
        <row r="1086">
          <cell r="H1086" t="str">
            <v/>
          </cell>
        </row>
        <row r="1087">
          <cell r="H1087" t="str">
            <v/>
          </cell>
        </row>
        <row r="1088">
          <cell r="H1088" t="str">
            <v/>
          </cell>
        </row>
        <row r="1089">
          <cell r="H1089" t="str">
            <v/>
          </cell>
        </row>
        <row r="1090">
          <cell r="H1090" t="str">
            <v/>
          </cell>
        </row>
        <row r="1091">
          <cell r="H1091" t="str">
            <v/>
          </cell>
        </row>
        <row r="1092">
          <cell r="H1092" t="str">
            <v/>
          </cell>
        </row>
        <row r="1093">
          <cell r="H1093" t="str">
            <v/>
          </cell>
        </row>
        <row r="1094">
          <cell r="H1094" t="str">
            <v/>
          </cell>
        </row>
        <row r="1095">
          <cell r="H1095" t="str">
            <v/>
          </cell>
        </row>
        <row r="1096">
          <cell r="H1096" t="str">
            <v/>
          </cell>
        </row>
        <row r="1097">
          <cell r="H1097" t="str">
            <v/>
          </cell>
        </row>
        <row r="1098">
          <cell r="H1098" t="str">
            <v/>
          </cell>
        </row>
        <row r="1099">
          <cell r="H1099" t="str">
            <v/>
          </cell>
        </row>
        <row r="1100">
          <cell r="H1100" t="str">
            <v/>
          </cell>
        </row>
        <row r="1101">
          <cell r="H1101" t="str">
            <v/>
          </cell>
        </row>
        <row r="1102">
          <cell r="H1102" t="str">
            <v/>
          </cell>
        </row>
        <row r="1103">
          <cell r="H1103" t="str">
            <v/>
          </cell>
        </row>
        <row r="1104">
          <cell r="H1104" t="str">
            <v/>
          </cell>
        </row>
        <row r="1105">
          <cell r="H1105" t="str">
            <v/>
          </cell>
        </row>
        <row r="1106">
          <cell r="H1106" t="str">
            <v/>
          </cell>
        </row>
        <row r="1107">
          <cell r="H1107" t="str">
            <v/>
          </cell>
        </row>
        <row r="1108">
          <cell r="H1108" t="str">
            <v/>
          </cell>
        </row>
        <row r="1109">
          <cell r="H1109" t="str">
            <v/>
          </cell>
        </row>
        <row r="1110">
          <cell r="H1110" t="str">
            <v/>
          </cell>
        </row>
        <row r="1111">
          <cell r="H1111" t="str">
            <v/>
          </cell>
        </row>
        <row r="1112">
          <cell r="H1112" t="str">
            <v/>
          </cell>
        </row>
        <row r="1113">
          <cell r="H1113" t="str">
            <v/>
          </cell>
        </row>
        <row r="1114">
          <cell r="H1114" t="str">
            <v/>
          </cell>
        </row>
        <row r="1115">
          <cell r="H1115" t="str">
            <v/>
          </cell>
        </row>
        <row r="1116">
          <cell r="H1116" t="str">
            <v/>
          </cell>
        </row>
        <row r="1117">
          <cell r="H1117" t="str">
            <v/>
          </cell>
        </row>
        <row r="1118">
          <cell r="H1118" t="str">
            <v/>
          </cell>
        </row>
        <row r="1119">
          <cell r="H1119" t="str">
            <v/>
          </cell>
        </row>
        <row r="1120">
          <cell r="H1120" t="str">
            <v/>
          </cell>
        </row>
        <row r="1121">
          <cell r="H1121" t="str">
            <v/>
          </cell>
        </row>
        <row r="1122">
          <cell r="H1122" t="str">
            <v/>
          </cell>
        </row>
        <row r="1123">
          <cell r="H1123" t="str">
            <v/>
          </cell>
        </row>
        <row r="1124">
          <cell r="H1124" t="str">
            <v/>
          </cell>
        </row>
        <row r="1125">
          <cell r="H1125" t="str">
            <v/>
          </cell>
        </row>
        <row r="1126">
          <cell r="H1126" t="str">
            <v/>
          </cell>
        </row>
        <row r="1127">
          <cell r="H1127" t="str">
            <v/>
          </cell>
        </row>
        <row r="1128">
          <cell r="H1128" t="str">
            <v/>
          </cell>
        </row>
        <row r="1129">
          <cell r="H1129" t="str">
            <v/>
          </cell>
        </row>
        <row r="1130">
          <cell r="H1130" t="str">
            <v/>
          </cell>
        </row>
        <row r="1131">
          <cell r="H1131" t="str">
            <v/>
          </cell>
        </row>
        <row r="1132">
          <cell r="H1132" t="str">
            <v/>
          </cell>
        </row>
        <row r="1133">
          <cell r="H1133" t="str">
            <v/>
          </cell>
        </row>
        <row r="1134">
          <cell r="H1134" t="str">
            <v/>
          </cell>
        </row>
        <row r="1135">
          <cell r="H1135" t="str">
            <v/>
          </cell>
        </row>
        <row r="1136">
          <cell r="H1136" t="str">
            <v/>
          </cell>
        </row>
        <row r="1137">
          <cell r="H1137" t="str">
            <v/>
          </cell>
        </row>
        <row r="1138">
          <cell r="H1138" t="str">
            <v/>
          </cell>
        </row>
        <row r="1139">
          <cell r="H1139" t="str">
            <v/>
          </cell>
        </row>
        <row r="1140">
          <cell r="H1140" t="str">
            <v/>
          </cell>
        </row>
        <row r="1141">
          <cell r="H1141" t="str">
            <v/>
          </cell>
        </row>
        <row r="1142">
          <cell r="H1142" t="str">
            <v/>
          </cell>
        </row>
        <row r="1143">
          <cell r="H1143" t="str">
            <v/>
          </cell>
        </row>
        <row r="1144">
          <cell r="H1144" t="str">
            <v/>
          </cell>
        </row>
        <row r="1145">
          <cell r="H1145" t="str">
            <v/>
          </cell>
        </row>
        <row r="1146">
          <cell r="H1146" t="str">
            <v/>
          </cell>
        </row>
        <row r="1147">
          <cell r="H1147" t="str">
            <v/>
          </cell>
        </row>
        <row r="1148">
          <cell r="H1148" t="str">
            <v/>
          </cell>
        </row>
        <row r="1149">
          <cell r="H1149" t="str">
            <v/>
          </cell>
        </row>
        <row r="1150">
          <cell r="H1150" t="str">
            <v/>
          </cell>
        </row>
        <row r="1151">
          <cell r="H1151" t="str">
            <v/>
          </cell>
        </row>
        <row r="1152">
          <cell r="H1152" t="str">
            <v/>
          </cell>
        </row>
        <row r="1153">
          <cell r="H1153" t="str">
            <v/>
          </cell>
        </row>
        <row r="1154">
          <cell r="H1154" t="str">
            <v/>
          </cell>
        </row>
        <row r="1155">
          <cell r="H1155" t="str">
            <v/>
          </cell>
        </row>
        <row r="1156">
          <cell r="H1156" t="str">
            <v/>
          </cell>
        </row>
        <row r="1157">
          <cell r="H1157" t="str">
            <v/>
          </cell>
        </row>
        <row r="1158">
          <cell r="H1158" t="str">
            <v/>
          </cell>
        </row>
        <row r="1159">
          <cell r="H1159" t="str">
            <v/>
          </cell>
        </row>
        <row r="1160">
          <cell r="H1160" t="str">
            <v/>
          </cell>
        </row>
        <row r="1161">
          <cell r="H1161" t="str">
            <v/>
          </cell>
        </row>
        <row r="1162">
          <cell r="H1162" t="str">
            <v/>
          </cell>
        </row>
        <row r="1163">
          <cell r="H1163" t="str">
            <v/>
          </cell>
        </row>
        <row r="1164">
          <cell r="H1164" t="str">
            <v/>
          </cell>
        </row>
        <row r="1165">
          <cell r="H1165" t="str">
            <v/>
          </cell>
        </row>
        <row r="1166">
          <cell r="H1166" t="str">
            <v/>
          </cell>
        </row>
        <row r="1167">
          <cell r="H1167" t="str">
            <v/>
          </cell>
        </row>
        <row r="1168">
          <cell r="H1168" t="str">
            <v/>
          </cell>
        </row>
        <row r="1169">
          <cell r="H1169" t="str">
            <v/>
          </cell>
        </row>
        <row r="1170">
          <cell r="H1170" t="str">
            <v/>
          </cell>
        </row>
        <row r="1171">
          <cell r="H1171" t="str">
            <v/>
          </cell>
        </row>
        <row r="1172">
          <cell r="H1172" t="str">
            <v/>
          </cell>
        </row>
        <row r="1173">
          <cell r="H1173" t="str">
            <v/>
          </cell>
        </row>
        <row r="1174">
          <cell r="H1174" t="str">
            <v/>
          </cell>
        </row>
        <row r="1175">
          <cell r="H1175" t="str">
            <v/>
          </cell>
        </row>
        <row r="1176">
          <cell r="H1176" t="str">
            <v/>
          </cell>
        </row>
        <row r="1177">
          <cell r="H1177" t="str">
            <v/>
          </cell>
        </row>
        <row r="1178">
          <cell r="H1178" t="str">
            <v/>
          </cell>
        </row>
        <row r="1179">
          <cell r="H1179" t="str">
            <v/>
          </cell>
        </row>
        <row r="1180">
          <cell r="H1180" t="str">
            <v/>
          </cell>
        </row>
        <row r="1181">
          <cell r="H1181" t="str">
            <v/>
          </cell>
        </row>
        <row r="1182">
          <cell r="H1182" t="str">
            <v/>
          </cell>
        </row>
        <row r="1183">
          <cell r="H1183" t="str">
            <v/>
          </cell>
        </row>
        <row r="1184">
          <cell r="H1184" t="str">
            <v/>
          </cell>
        </row>
        <row r="1185">
          <cell r="H1185" t="str">
            <v/>
          </cell>
        </row>
        <row r="1186">
          <cell r="H1186" t="str">
            <v/>
          </cell>
        </row>
        <row r="1187">
          <cell r="H1187" t="str">
            <v/>
          </cell>
        </row>
        <row r="1188">
          <cell r="H1188" t="str">
            <v/>
          </cell>
        </row>
        <row r="1189">
          <cell r="H1189" t="str">
            <v/>
          </cell>
        </row>
        <row r="1190">
          <cell r="H1190" t="str">
            <v/>
          </cell>
        </row>
        <row r="1191">
          <cell r="H1191" t="str">
            <v/>
          </cell>
        </row>
        <row r="1192">
          <cell r="H1192" t="str">
            <v/>
          </cell>
        </row>
        <row r="1193">
          <cell r="H1193" t="str">
            <v/>
          </cell>
        </row>
        <row r="1194">
          <cell r="H1194" t="str">
            <v/>
          </cell>
        </row>
        <row r="1195">
          <cell r="H1195" t="str">
            <v/>
          </cell>
        </row>
        <row r="1196">
          <cell r="H1196" t="str">
            <v/>
          </cell>
        </row>
        <row r="1197">
          <cell r="H1197" t="str">
            <v/>
          </cell>
        </row>
        <row r="1198">
          <cell r="H1198" t="str">
            <v/>
          </cell>
        </row>
        <row r="1199">
          <cell r="H1199" t="str">
            <v/>
          </cell>
        </row>
        <row r="1200">
          <cell r="H1200" t="str">
            <v/>
          </cell>
        </row>
        <row r="1201">
          <cell r="H1201" t="str">
            <v/>
          </cell>
        </row>
        <row r="1202">
          <cell r="H1202" t="str">
            <v/>
          </cell>
        </row>
        <row r="1203">
          <cell r="H1203" t="str">
            <v/>
          </cell>
        </row>
        <row r="1204">
          <cell r="H1204" t="str">
            <v/>
          </cell>
        </row>
        <row r="1205">
          <cell r="H1205" t="str">
            <v/>
          </cell>
        </row>
        <row r="1206">
          <cell r="H1206" t="str">
            <v/>
          </cell>
        </row>
        <row r="1207">
          <cell r="H1207" t="str">
            <v/>
          </cell>
        </row>
        <row r="1208">
          <cell r="H1208" t="str">
            <v/>
          </cell>
        </row>
        <row r="1209">
          <cell r="H1209" t="str">
            <v/>
          </cell>
        </row>
        <row r="1210">
          <cell r="H1210" t="str">
            <v/>
          </cell>
        </row>
        <row r="1211">
          <cell r="H1211" t="str">
            <v/>
          </cell>
        </row>
        <row r="1212">
          <cell r="H1212" t="str">
            <v/>
          </cell>
        </row>
        <row r="1213">
          <cell r="H1213" t="str">
            <v/>
          </cell>
        </row>
        <row r="1214">
          <cell r="H1214" t="str">
            <v/>
          </cell>
        </row>
        <row r="1215">
          <cell r="H1215" t="str">
            <v/>
          </cell>
        </row>
        <row r="1216">
          <cell r="H1216" t="str">
            <v/>
          </cell>
        </row>
        <row r="1217">
          <cell r="H1217" t="str">
            <v/>
          </cell>
        </row>
        <row r="1218">
          <cell r="H1218" t="str">
            <v/>
          </cell>
        </row>
        <row r="1219">
          <cell r="H1219" t="str">
            <v/>
          </cell>
        </row>
        <row r="1220">
          <cell r="H1220" t="str">
            <v/>
          </cell>
        </row>
        <row r="1221">
          <cell r="H1221" t="str">
            <v/>
          </cell>
        </row>
        <row r="1222">
          <cell r="H1222" t="str">
            <v/>
          </cell>
        </row>
        <row r="1223">
          <cell r="H1223" t="str">
            <v/>
          </cell>
        </row>
        <row r="1224">
          <cell r="H1224" t="str">
            <v/>
          </cell>
        </row>
        <row r="1225">
          <cell r="H1225" t="str">
            <v/>
          </cell>
        </row>
        <row r="1226">
          <cell r="H1226" t="str">
            <v/>
          </cell>
        </row>
        <row r="1227">
          <cell r="H1227" t="str">
            <v/>
          </cell>
        </row>
        <row r="1228">
          <cell r="H1228" t="str">
            <v/>
          </cell>
        </row>
        <row r="1229">
          <cell r="H1229" t="str">
            <v/>
          </cell>
        </row>
        <row r="1230">
          <cell r="H1230" t="str">
            <v/>
          </cell>
        </row>
        <row r="1231">
          <cell r="H1231" t="str">
            <v/>
          </cell>
        </row>
        <row r="1232">
          <cell r="H1232" t="str">
            <v/>
          </cell>
        </row>
        <row r="1233">
          <cell r="H1233" t="str">
            <v/>
          </cell>
        </row>
        <row r="1234">
          <cell r="H1234" t="str">
            <v/>
          </cell>
        </row>
        <row r="1235">
          <cell r="H1235" t="str">
            <v/>
          </cell>
        </row>
        <row r="1236">
          <cell r="H1236" t="str">
            <v/>
          </cell>
        </row>
        <row r="1237">
          <cell r="H1237" t="str">
            <v/>
          </cell>
        </row>
        <row r="1238">
          <cell r="H1238" t="str">
            <v/>
          </cell>
        </row>
        <row r="1239">
          <cell r="H1239" t="str">
            <v/>
          </cell>
        </row>
        <row r="1240">
          <cell r="H1240" t="str">
            <v/>
          </cell>
        </row>
        <row r="1241">
          <cell r="H1241" t="str">
            <v/>
          </cell>
        </row>
        <row r="1242">
          <cell r="H1242" t="str">
            <v/>
          </cell>
        </row>
        <row r="1243">
          <cell r="H1243" t="str">
            <v/>
          </cell>
        </row>
        <row r="1244">
          <cell r="H1244" t="str">
            <v/>
          </cell>
        </row>
        <row r="1245">
          <cell r="H1245" t="str">
            <v/>
          </cell>
        </row>
        <row r="1246">
          <cell r="H1246" t="str">
            <v/>
          </cell>
        </row>
        <row r="1247">
          <cell r="H1247" t="str">
            <v/>
          </cell>
        </row>
        <row r="1248">
          <cell r="H1248" t="str">
            <v/>
          </cell>
        </row>
        <row r="1249">
          <cell r="H1249" t="str">
            <v/>
          </cell>
        </row>
        <row r="1250">
          <cell r="H1250" t="str">
            <v/>
          </cell>
        </row>
        <row r="1251">
          <cell r="H1251" t="str">
            <v/>
          </cell>
        </row>
        <row r="1252">
          <cell r="H1252" t="str">
            <v/>
          </cell>
        </row>
        <row r="1253">
          <cell r="H1253" t="str">
            <v/>
          </cell>
        </row>
        <row r="1254">
          <cell r="H1254" t="str">
            <v/>
          </cell>
        </row>
        <row r="1255">
          <cell r="H1255" t="str">
            <v/>
          </cell>
        </row>
        <row r="1256">
          <cell r="H1256" t="str">
            <v/>
          </cell>
        </row>
        <row r="1257">
          <cell r="H1257" t="str">
            <v/>
          </cell>
        </row>
        <row r="1258">
          <cell r="H1258" t="str">
            <v/>
          </cell>
        </row>
        <row r="1259">
          <cell r="H1259" t="str">
            <v/>
          </cell>
        </row>
        <row r="1260">
          <cell r="H1260" t="str">
            <v/>
          </cell>
        </row>
        <row r="1261">
          <cell r="H1261" t="str">
            <v/>
          </cell>
        </row>
        <row r="1262">
          <cell r="H1262" t="str">
            <v/>
          </cell>
        </row>
        <row r="1263">
          <cell r="H1263" t="str">
            <v/>
          </cell>
        </row>
        <row r="1264">
          <cell r="H1264" t="str">
            <v/>
          </cell>
        </row>
        <row r="1265">
          <cell r="H1265" t="str">
            <v/>
          </cell>
        </row>
        <row r="1266">
          <cell r="H1266" t="str">
            <v/>
          </cell>
        </row>
        <row r="1267">
          <cell r="H1267" t="str">
            <v/>
          </cell>
        </row>
        <row r="1268">
          <cell r="H1268" t="str">
            <v/>
          </cell>
        </row>
        <row r="1269">
          <cell r="H1269" t="str">
            <v/>
          </cell>
        </row>
        <row r="1270">
          <cell r="H1270" t="str">
            <v/>
          </cell>
        </row>
        <row r="1271">
          <cell r="H1271" t="str">
            <v/>
          </cell>
        </row>
        <row r="1272">
          <cell r="H1272" t="str">
            <v/>
          </cell>
        </row>
        <row r="1273">
          <cell r="H1273" t="str">
            <v/>
          </cell>
        </row>
        <row r="1274">
          <cell r="H1274" t="str">
            <v/>
          </cell>
        </row>
        <row r="1275">
          <cell r="H1275" t="str">
            <v/>
          </cell>
        </row>
        <row r="1276">
          <cell r="H1276" t="str">
            <v/>
          </cell>
        </row>
        <row r="1277">
          <cell r="H1277" t="str">
            <v/>
          </cell>
        </row>
        <row r="1278">
          <cell r="H1278" t="str">
            <v/>
          </cell>
        </row>
        <row r="1279">
          <cell r="H1279" t="str">
            <v/>
          </cell>
        </row>
        <row r="1280">
          <cell r="H1280" t="str">
            <v/>
          </cell>
        </row>
        <row r="1281">
          <cell r="H1281" t="str">
            <v/>
          </cell>
        </row>
        <row r="1282">
          <cell r="H1282" t="str">
            <v/>
          </cell>
        </row>
        <row r="1283">
          <cell r="H1283" t="str">
            <v/>
          </cell>
        </row>
        <row r="1284">
          <cell r="H1284" t="str">
            <v/>
          </cell>
        </row>
        <row r="1285">
          <cell r="H1285" t="str">
            <v/>
          </cell>
        </row>
        <row r="1286">
          <cell r="H1286" t="str">
            <v/>
          </cell>
        </row>
        <row r="1287">
          <cell r="H1287" t="str">
            <v/>
          </cell>
        </row>
        <row r="1288">
          <cell r="H1288" t="str">
            <v/>
          </cell>
        </row>
        <row r="1289">
          <cell r="H1289" t="str">
            <v/>
          </cell>
        </row>
        <row r="1290">
          <cell r="H1290" t="str">
            <v/>
          </cell>
        </row>
        <row r="1291">
          <cell r="H1291" t="str">
            <v/>
          </cell>
        </row>
        <row r="1292">
          <cell r="H1292" t="str">
            <v/>
          </cell>
        </row>
        <row r="1293">
          <cell r="H1293" t="str">
            <v/>
          </cell>
        </row>
        <row r="1294">
          <cell r="H1294" t="str">
            <v/>
          </cell>
        </row>
        <row r="1295">
          <cell r="H1295" t="str">
            <v/>
          </cell>
        </row>
        <row r="1296">
          <cell r="H1296" t="str">
            <v/>
          </cell>
        </row>
        <row r="1297">
          <cell r="H1297" t="str">
            <v/>
          </cell>
        </row>
        <row r="1298">
          <cell r="H1298" t="str">
            <v/>
          </cell>
        </row>
        <row r="1299">
          <cell r="H1299" t="str">
            <v/>
          </cell>
        </row>
        <row r="1300">
          <cell r="H1300" t="str">
            <v/>
          </cell>
        </row>
        <row r="1301">
          <cell r="H1301" t="str">
            <v/>
          </cell>
        </row>
        <row r="1302">
          <cell r="H1302" t="str">
            <v/>
          </cell>
        </row>
        <row r="1303">
          <cell r="H1303" t="str">
            <v/>
          </cell>
        </row>
        <row r="1304">
          <cell r="H1304" t="str">
            <v/>
          </cell>
        </row>
        <row r="1305">
          <cell r="H1305" t="str">
            <v/>
          </cell>
        </row>
        <row r="1306">
          <cell r="H1306" t="str">
            <v/>
          </cell>
        </row>
        <row r="1307">
          <cell r="H1307" t="str">
            <v/>
          </cell>
        </row>
        <row r="1308">
          <cell r="H1308" t="str">
            <v/>
          </cell>
        </row>
      </sheetData>
      <sheetData sheetId="2"/>
      <sheetData sheetId="3">
        <row r="1">
          <cell r="A1" t="str">
            <v>No.</v>
          </cell>
        </row>
      </sheetData>
      <sheetData sheetId="4"/>
      <sheetData sheetId="5">
        <row r="1">
          <cell r="A1" t="str">
            <v>No.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">
          <cell r="A1" t="str">
            <v>No.</v>
          </cell>
        </row>
      </sheetData>
      <sheetData sheetId="25"/>
      <sheetData sheetId="26">
        <row r="1">
          <cell r="A1" t="str">
            <v>No.</v>
          </cell>
        </row>
      </sheetData>
      <sheetData sheetId="27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/>
      <sheetData sheetId="4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  <sheetName val="拾い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  <sheetName val="石ヶ戸解体"/>
      <sheetName val="#REF"/>
      <sheetName val="総括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  <sheetName val="#REF"/>
      <sheetName val="石ヶ戸解体"/>
      <sheetName val="総括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  <sheetName val="電気内訳"/>
    </sheetNames>
    <sheetDataSet>
      <sheetData sheetId="0"/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算"/>
      <sheetName val="拾い"/>
      <sheetName val="積算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設計書表紙"/>
      <sheetName val="設計書 (住宅課経費)"/>
      <sheetName val="設計書"/>
      <sheetName val="代価表紙"/>
      <sheetName val="見積代価表"/>
      <sheetName val="表紙"/>
      <sheetName val="直接仮設集計表"/>
      <sheetName val="土工事集計表"/>
      <sheetName val="鉄筋、型枠、生コン総括表"/>
      <sheetName val="鉄筋、型枠、生コン集計表"/>
      <sheetName val="防水工事集計表 "/>
      <sheetName val="石、タイル工事集計表"/>
      <sheetName val="木工事集計表 "/>
      <sheetName val="屋根工事集計表 "/>
      <sheetName val="金属工事集計表"/>
      <sheetName val="左官工事集計表"/>
      <sheetName val="木製建具工事集計表"/>
      <sheetName val="金属製建具工事集計表"/>
      <sheetName val="ガラス工事集計表"/>
      <sheetName val="塗装工事集計表"/>
      <sheetName val="外装工事集計表"/>
      <sheetName val="内装集計表"/>
      <sheetName val="各室内装数量調書"/>
      <sheetName val="雑工事集計表"/>
      <sheetName val="外構工事集計表"/>
      <sheetName val="Ｈ12　みどりヶ丘団地集会所建築工事 のバックアップ"/>
    </sheetNames>
    <sheetDataSet>
      <sheetData sheetId="0" refreshError="1">
        <row r="1">
          <cell r="A1" t="str">
            <v>No.</v>
          </cell>
        </row>
        <row r="760">
          <cell r="N760">
            <v>1520146</v>
          </cell>
        </row>
      </sheetData>
      <sheetData sheetId="1"/>
      <sheetData sheetId="2">
        <row r="1">
          <cell r="A1" t="str">
            <v>No.</v>
          </cell>
        </row>
      </sheetData>
      <sheetData sheetId="3"/>
      <sheetData sheetId="4">
        <row r="1">
          <cell r="A1" t="str">
            <v>No.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A1" t="str">
            <v>No.</v>
          </cell>
        </row>
      </sheetData>
      <sheetData sheetId="24" refreshError="1"/>
      <sheetData sheetId="25" refreshError="1"/>
      <sheetData sheetId="26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書"/>
      <sheetName val="代価表"/>
    </sheetNames>
    <sheetDataSet>
      <sheetData sheetId="0"/>
      <sheetData sheetId="1"/>
      <sheetData sheetId="2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市浦代価"/>
      <sheetName val="見積依頼プログラム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強電複合"/>
      <sheetName val="内訳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内訳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</sheetNames>
    <sheetDataSet>
      <sheetData sheetId="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  <sheetName val="改修内訳"/>
      <sheetName val="強電複合"/>
      <sheetName val="内  訳"/>
      <sheetName val="見積比較表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参照データ"/>
      <sheetName val="石ヶ戸解体"/>
      <sheetName val="業務コード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出戸四阿"/>
      <sheetName val="見積調書"/>
      <sheetName val="一位代価表"/>
      <sheetName val="工事概要"/>
      <sheetName val="拾い書"/>
      <sheetName val="建築"/>
      <sheetName val="Sheet1"/>
      <sheetName val="外構工事単価算出表"/>
      <sheetName val="鋼材データ"/>
      <sheetName val="check monitor"/>
      <sheetName val="共通仮設内訳"/>
      <sheetName val="建築内訳"/>
      <sheetName val="付帯施設内訳"/>
      <sheetName val="外構内訳"/>
      <sheetName val="代価算出表(校舎"/>
      <sheetName val="代価算出表 (外構"/>
      <sheetName val="見積用"/>
      <sheetName val="杭内訳"/>
      <sheetName val="総括表"/>
      <sheetName val="建築１"/>
      <sheetName val="建築２"/>
      <sheetName val="直接"/>
      <sheetName val="杭"/>
      <sheetName val="コンク"/>
      <sheetName val="型枠"/>
      <sheetName val="鉄筋"/>
      <sheetName val="防水"/>
      <sheetName val="石・タイル"/>
      <sheetName val="屋根"/>
      <sheetName val="金属1"/>
      <sheetName val="金属 2"/>
      <sheetName val="左官"/>
      <sheetName val="鋼建１"/>
      <sheetName val="木建"/>
      <sheetName val="硝子"/>
      <sheetName val="塗装１"/>
      <sheetName val="塗装２"/>
      <sheetName val="内装１"/>
      <sheetName val="内装２"/>
      <sheetName val="内装３"/>
      <sheetName val="家具"/>
      <sheetName val="雑２"/>
      <sheetName val="外構1"/>
      <sheetName val="外構 (a)"/>
      <sheetName val="外構（b）"/>
      <sheetName val="共通仮設"/>
      <sheetName val="現場経費"/>
      <sheetName val="市浦代価"/>
      <sheetName val="見積依頼プログラム"/>
      <sheetName val="宿舎"/>
      <sheetName val="内訳（水産）"/>
      <sheetName val="複合単価表"/>
      <sheetName val="内訳書"/>
      <sheetName val="概算"/>
      <sheetName val="参照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出戸四阿"/>
      <sheetName val="見積調書"/>
      <sheetName val="一位代価表"/>
      <sheetName val="工事概要"/>
      <sheetName val="拾い書"/>
      <sheetName val="建築"/>
      <sheetName val="Sheet1"/>
      <sheetName val="外構工事単価算出表"/>
      <sheetName val="鋼材データ"/>
      <sheetName val="check monitor"/>
      <sheetName val="共通仮設内訳"/>
      <sheetName val="建築内訳"/>
      <sheetName val="付帯施設内訳"/>
      <sheetName val="外構内訳"/>
      <sheetName val="代価算出表(校舎"/>
      <sheetName val="代価算出表 (外構"/>
      <sheetName val="見積用"/>
      <sheetName val="杭内訳"/>
      <sheetName val="総括表"/>
      <sheetName val="建築１"/>
      <sheetName val="建築２"/>
      <sheetName val="直接"/>
      <sheetName val="杭"/>
      <sheetName val="コンク"/>
      <sheetName val="型枠"/>
      <sheetName val="鉄筋"/>
      <sheetName val="防水"/>
      <sheetName val="石・タイル"/>
      <sheetName val="屋根"/>
      <sheetName val="金属1"/>
      <sheetName val="金属 2"/>
      <sheetName val="左官"/>
      <sheetName val="鋼建１"/>
      <sheetName val="木建"/>
      <sheetName val="硝子"/>
      <sheetName val="塗装１"/>
      <sheetName val="塗装２"/>
      <sheetName val="内装１"/>
      <sheetName val="内装２"/>
      <sheetName val="内装３"/>
      <sheetName val="家具"/>
      <sheetName val="雑２"/>
      <sheetName val="外構1"/>
      <sheetName val="外構 (a)"/>
      <sheetName val="外構（b）"/>
      <sheetName val="共通仮設"/>
      <sheetName val="現場経費"/>
      <sheetName val="市浦代価"/>
      <sheetName val="見積依頼プログラム"/>
      <sheetName val="宿舎"/>
      <sheetName val="内訳（水産）"/>
      <sheetName val="複合単価表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変更総括表"/>
      <sheetName val="概要書"/>
      <sheetName val="理由書"/>
      <sheetName val="内訳書（新営）"/>
      <sheetName val="内訳書（改修）"/>
      <sheetName val="経費等率表"/>
      <sheetName val="見積比較表"/>
      <sheetName val="サッシ見積"/>
      <sheetName val="代価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  <sheetName val="ssﾀﾞｸﾄ拾い(1)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電灯設備（長尺物）"/>
      <sheetName val="電灯設備（数物）"/>
      <sheetName val="電灯設備撤去"/>
      <sheetName val="コンセント設備（長尺・数物）"/>
      <sheetName val="コンセント設備撤去"/>
      <sheetName val="幹線設備（長尺物）"/>
      <sheetName val="幹線設備（数物）SOC"/>
      <sheetName val="幹線設備（数物）TNCS"/>
      <sheetName val="幹線設備撤去"/>
      <sheetName val="自動火災報知設備（長尺・数物）"/>
      <sheetName val="自動火災報知設備撤去"/>
      <sheetName val="構内仮設設備（長尺・数物） (2)"/>
      <sheetName val="新設ＱＢ基礎"/>
      <sheetName val="新設高圧開閉器盤基礎"/>
      <sheetName val="盤歩掛表"/>
      <sheetName val="土工事集計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ﾒｰｶﾘｽﾄ(3)"/>
      <sheetName val="ﾒ-ｶﾘｽﾄ(１)"/>
      <sheetName val="見積依頼書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/>
      <sheetData sheetId="1"/>
      <sheetData sheetId="2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/>
      <sheetData sheetId="1"/>
      <sheetData sheetId="2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  <sheetName val="#REF"/>
      <sheetName val="強電複合"/>
      <sheetName val="H8県住内訳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石ヶ戸解体"/>
    </sheetNames>
    <sheetDataSet>
      <sheetData sheetId="0" refreshError="1"/>
      <sheetData sheetId="1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折版"/>
      <sheetName val="スラブ"/>
      <sheetName val="胴縁"/>
      <sheetName val="間柱"/>
      <sheetName val="クレーン"/>
      <sheetName val="屋根ﾌﾞﾚｰｽ"/>
      <sheetName val="庇吊り材"/>
      <sheetName val="桁ﾌﾞﾚｰｽ"/>
      <sheetName val="柱脚C1"/>
      <sheetName val="柱脚C2"/>
      <sheetName val="基礎の設計"/>
      <sheetName val="支持力検討"/>
      <sheetName val="基礎"/>
      <sheetName val="基礎三角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1" t="str">
            <v>５　柱脚の設計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</sheetNames>
    <sheetDataSet>
      <sheetData sheetId="0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(大間)"/>
      <sheetName val="総括書"/>
      <sheetName val="内訳(大間)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#REF"/>
      <sheetName val="出戸四阿"/>
      <sheetName val="見積調書"/>
      <sheetName val="一位代価表"/>
      <sheetName val="工事概要"/>
      <sheetName val="拾い書"/>
      <sheetName val="建築"/>
      <sheetName val="Sheet1"/>
      <sheetName val="市浦代価"/>
      <sheetName val="見積依頼プログラム"/>
      <sheetName val="宿舎"/>
      <sheetName val="内訳（水産）"/>
      <sheetName val="複合単価表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(大間)"/>
      <sheetName val="総括書"/>
      <sheetName val="内訳(大間)"/>
      <sheetName val="大間警察署"/>
      <sheetName val=" 内訳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(工事名称)"/>
      <sheetName val="総括表"/>
      <sheetName val="内訳"/>
      <sheetName val="諸経費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  <sheetName val="内訳（水産）"/>
    </sheetNames>
    <sheetDataSet>
      <sheetData sheetId="0"/>
      <sheetData sheetId="1"/>
      <sheetData sheetId="2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  <sheetName val="電気内訳"/>
    </sheetNames>
    <sheetDataSet>
      <sheetData sheetId="0"/>
      <sheetData sheetId="1" refreshError="1"/>
      <sheetData sheetId="2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東高校"/>
      <sheetName val="拾い書"/>
      <sheetName val="第一埠頭内訳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工事費内訳"/>
      <sheetName val="経費率"/>
      <sheetName val="小数点"/>
      <sheetName val="ｺﾏﾝﾄﾞﾏｸﾛ"/>
      <sheetName val="整列"/>
      <sheetName val="上位３桁"/>
      <sheetName val="#REF"/>
      <sheetName val="#REF!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東高校"/>
      <sheetName val="８正津川早着変更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#REF!"/>
      <sheetName val="東高校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工事費内訳"/>
      <sheetName val="経費率"/>
      <sheetName val="小数点"/>
      <sheetName val="ｺﾏﾝﾄﾞﾏｸﾛ"/>
      <sheetName val="整列"/>
      <sheetName val="上位３桁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  <sheetName val="体育館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強電複合"/>
      <sheetName val="H8県住内訳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工事費内訳"/>
      <sheetName val="経費率"/>
      <sheetName val="小数点"/>
      <sheetName val="ｺﾏﾝﾄﾞﾏｸﾛ"/>
      <sheetName val="整列"/>
      <sheetName val="上位３桁"/>
      <sheetName val="#REF"/>
      <sheetName val="#REF!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東高校"/>
      <sheetName val="８正津川早着変更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  <sheetName val="屋根・外壁等"/>
      <sheetName val="内訳"/>
      <sheetName val="拾い書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  <sheetName val="石ヶ戸解体"/>
      <sheetName val="総括表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2"/>
      <sheetName val="強電複合"/>
      <sheetName val="#REF"/>
      <sheetName val="外部仕上集計"/>
      <sheetName val="内部仕上総集計"/>
      <sheetName val="_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2"/>
      <sheetName val="強電複合"/>
      <sheetName val="#REF"/>
      <sheetName val="外部仕上集計"/>
      <sheetName val="内部仕上総集計"/>
      <sheetName val="_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特記仕様書"/>
      <sheetName val="８正津川早着認内"/>
      <sheetName val="正津川実内309"/>
      <sheetName val="Sheet1"/>
    </sheetNames>
    <definedNames>
      <definedName name="LASTP2"/>
    </defined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青森東下"/>
      <sheetName val="出戸四阿"/>
      <sheetName val="見積調書"/>
      <sheetName val="一位代価表"/>
      <sheetName val="工事概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総括表A"/>
      <sheetName val="杭工事内訳"/>
      <sheetName val="建築工事内訳"/>
      <sheetName val="外構工事内訳"/>
      <sheetName val="共通費算出表"/>
      <sheetName val="代価算出表(建築"/>
      <sheetName val="代価算出表(外構"/>
      <sheetName val="工事費比較表(杭工事"/>
      <sheetName val="工事費比較表(地盤改良"/>
      <sheetName val="代価算出表(HTB"/>
      <sheetName val="代価算出表(校舎"/>
      <sheetName val="代価算出表 (外構"/>
      <sheetName val="見積用"/>
      <sheetName val="東高校"/>
      <sheetName val="#REF"/>
      <sheetName val="強電複合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総括表A"/>
      <sheetName val="杭工事内訳"/>
      <sheetName val="建築工事内訳"/>
      <sheetName val="外構工事内訳"/>
      <sheetName val="共通費算出表"/>
      <sheetName val="代価算出表(建築"/>
      <sheetName val="代価算出表(外構"/>
      <sheetName val="工事費比較表(杭工事"/>
      <sheetName val="工事費比較表(地盤改良"/>
      <sheetName val="代価算出表(HTB"/>
      <sheetName val="代価算出表(校舎"/>
      <sheetName val="代価算出表 (外構"/>
      <sheetName val="見積用"/>
      <sheetName val="東高校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東高校"/>
      <sheetName val="建築工事内訳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工事概要"/>
      <sheetName val="タイトル１"/>
      <sheetName val="内訳書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No</v>
          </cell>
          <cell r="B1" t="str">
            <v>名　　　　　称</v>
          </cell>
          <cell r="C1" t="str">
            <v>摘　　　　　要</v>
          </cell>
          <cell r="D1" t="str">
            <v>単位</v>
          </cell>
          <cell r="F1" t="str">
            <v xml:space="preserve">          原　　　設　　　計</v>
          </cell>
          <cell r="J1" t="str">
            <v xml:space="preserve">           変  　更  　設  　計</v>
          </cell>
          <cell r="M1" t="str">
            <v>差引増減額</v>
          </cell>
        </row>
        <row r="2">
          <cell r="E2" t="str">
            <v>数　量</v>
          </cell>
          <cell r="F2" t="str">
            <v>単　価</v>
          </cell>
          <cell r="G2" t="str">
            <v>金　額</v>
          </cell>
          <cell r="H2" t="str">
            <v>備　考</v>
          </cell>
          <cell r="I2" t="str">
            <v>数　量</v>
          </cell>
          <cell r="J2" t="str">
            <v>単　価</v>
          </cell>
          <cell r="K2" t="str">
            <v>金　額</v>
          </cell>
          <cell r="L2" t="str">
            <v>備　考</v>
          </cell>
        </row>
      </sheetData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体育館"/>
      <sheetName val="改修内訳"/>
      <sheetName val="内訳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体育館"/>
      <sheetName val="建築工事内訳"/>
      <sheetName val="建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強電複合"/>
    </sheetNames>
    <sheetDataSet>
      <sheetData sheetId="0"/>
      <sheetData sheetId="1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東高校"/>
    </sheetNames>
    <sheetDataSet>
      <sheetData sheetId="0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東高校"/>
    </sheetNames>
    <sheetDataSet>
      <sheetData sheetId="0" refreshError="1"/>
      <sheetData sheetId="1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  <sheetName val="内訳"/>
    </sheetNames>
    <sheetDataSet>
      <sheetData sheetId="0" refreshError="1"/>
      <sheetData sheetId="1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学校法人さ"/>
      <sheetName val="建築工事"/>
      <sheetName val="電気工事"/>
      <sheetName val="機械工事"/>
      <sheetName val="外構工事"/>
      <sheetName val="解体撤去工"/>
      <sheetName val="建築単価比較"/>
      <sheetName val="建築見積比較"/>
      <sheetName val="外構単価比較"/>
      <sheetName val="外構見積比較"/>
      <sheetName val="施経費"/>
      <sheetName val="解体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学校法人さ"/>
      <sheetName val="建築工事"/>
      <sheetName val="電気工事"/>
      <sheetName val="機械工事"/>
      <sheetName val="外構工事"/>
      <sheetName val="解体撤去工"/>
      <sheetName val="建築単価比較"/>
      <sheetName val="建築見積比較"/>
      <sheetName val="外構単価比較"/>
      <sheetName val="外構見積比較"/>
      <sheetName val="施経費"/>
      <sheetName val="解体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  <sheetName val=" 内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W"/>
      <sheetName val="MEVIW"/>
      <sheetName val="参照層毎データ"/>
      <sheetName val="参照データ"/>
      <sheetName val="適用範囲"/>
      <sheetName val="留意事項1"/>
      <sheetName val="留意事項2"/>
      <sheetName val="留意事項3"/>
      <sheetName val="所見"/>
      <sheetName val="運用状況"/>
    </sheetNames>
    <sheetDataSet>
      <sheetData sheetId="0"/>
      <sheetData sheetId="1"/>
      <sheetData sheetId="2"/>
      <sheetData sheetId="3" refreshError="1">
        <row r="55">
          <cell r="I55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特記仕様書"/>
      <sheetName val="８正津川早着認内"/>
      <sheetName val="正津川実内309"/>
      <sheetName val="Sheet1"/>
    </sheetNames>
    <definedNames>
      <definedName name="LASTP2"/>
    </definedNames>
    <sheetDataSet>
      <sheetData sheetId="0" refreshError="1"/>
      <sheetData sheetId="1" refreshError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tabColor rgb="FF00B050"/>
  </sheetPr>
  <dimension ref="A1:M205"/>
  <sheetViews>
    <sheetView tabSelected="1" zoomScaleNormal="100" workbookViewId="0">
      <selection activeCell="H15" sqref="H15"/>
    </sheetView>
  </sheetViews>
  <sheetFormatPr defaultColWidth="5.625" defaultRowHeight="19.5" customHeight="1"/>
  <cols>
    <col min="1" max="1" width="4.125" style="167" customWidth="1"/>
    <col min="2" max="2" width="23.625" style="186" customWidth="1"/>
    <col min="3" max="3" width="26.375" style="169" customWidth="1"/>
    <col min="4" max="4" width="4.125" style="186" customWidth="1"/>
    <col min="5" max="5" width="8.125" style="171" customWidth="1"/>
    <col min="6" max="6" width="9.125" style="186" customWidth="1"/>
    <col min="7" max="7" width="11.625" style="189" customWidth="1"/>
    <col min="8" max="8" width="8.125" style="170" customWidth="1"/>
    <col min="9" max="9" width="8.125" style="210" customWidth="1"/>
    <col min="10" max="10" width="9.125" style="186" customWidth="1"/>
    <col min="11" max="11" width="11.625" style="191" customWidth="1"/>
    <col min="12" max="12" width="8.125" style="186" customWidth="1"/>
    <col min="13" max="13" width="9.625" style="191" customWidth="1"/>
    <col min="14" max="14" width="5.625" style="1" customWidth="1"/>
    <col min="15" max="15" width="10.25" style="1" customWidth="1"/>
    <col min="16" max="16" width="6" style="1" customWidth="1"/>
    <col min="17" max="17" width="16.125" style="1" customWidth="1"/>
    <col min="18" max="18" width="9.125" style="1" customWidth="1"/>
    <col min="19" max="251" width="5.625" style="1"/>
    <col min="252" max="252" width="3.625" style="1" customWidth="1"/>
    <col min="253" max="253" width="23.625" style="1" customWidth="1"/>
    <col min="254" max="254" width="26" style="1" customWidth="1"/>
    <col min="255" max="255" width="4.125" style="1" customWidth="1"/>
    <col min="256" max="256" width="8.125" style="1" customWidth="1"/>
    <col min="257" max="257" width="9.125" style="1" customWidth="1"/>
    <col min="258" max="258" width="11.625" style="1" customWidth="1"/>
    <col min="259" max="260" width="8.125" style="1" customWidth="1"/>
    <col min="261" max="261" width="9.125" style="1" customWidth="1"/>
    <col min="262" max="262" width="11.625" style="1" customWidth="1"/>
    <col min="263" max="263" width="8.125" style="1" customWidth="1"/>
    <col min="264" max="264" width="10.625" style="1" customWidth="1"/>
    <col min="265" max="265" width="5.625" style="1" customWidth="1"/>
    <col min="266" max="266" width="10.25" style="1" customWidth="1"/>
    <col min="267" max="268" width="10.625" style="1" customWidth="1"/>
    <col min="269" max="269" width="11.5" style="1" customWidth="1"/>
    <col min="270" max="270" width="9" style="1" customWidth="1"/>
    <col min="271" max="271" width="9.875" style="1" customWidth="1"/>
    <col min="272" max="272" width="12.875" style="1" customWidth="1"/>
    <col min="273" max="273" width="6.375" style="1" customWidth="1"/>
    <col min="274" max="274" width="9.125" style="1" customWidth="1"/>
    <col min="275" max="507" width="5.625" style="1"/>
    <col min="508" max="508" width="3.625" style="1" customWidth="1"/>
    <col min="509" max="509" width="23.625" style="1" customWidth="1"/>
    <col min="510" max="510" width="26" style="1" customWidth="1"/>
    <col min="511" max="511" width="4.125" style="1" customWidth="1"/>
    <col min="512" max="512" width="8.125" style="1" customWidth="1"/>
    <col min="513" max="513" width="9.125" style="1" customWidth="1"/>
    <col min="514" max="514" width="11.625" style="1" customWidth="1"/>
    <col min="515" max="516" width="8.125" style="1" customWidth="1"/>
    <col min="517" max="517" width="9.125" style="1" customWidth="1"/>
    <col min="518" max="518" width="11.625" style="1" customWidth="1"/>
    <col min="519" max="519" width="8.125" style="1" customWidth="1"/>
    <col min="520" max="520" width="10.625" style="1" customWidth="1"/>
    <col min="521" max="521" width="5.625" style="1" customWidth="1"/>
    <col min="522" max="522" width="10.25" style="1" customWidth="1"/>
    <col min="523" max="524" width="10.625" style="1" customWidth="1"/>
    <col min="525" max="525" width="11.5" style="1" customWidth="1"/>
    <col min="526" max="526" width="9" style="1" customWidth="1"/>
    <col min="527" max="527" width="9.875" style="1" customWidth="1"/>
    <col min="528" max="528" width="12.875" style="1" customWidth="1"/>
    <col min="529" max="529" width="6.375" style="1" customWidth="1"/>
    <col min="530" max="530" width="9.125" style="1" customWidth="1"/>
    <col min="531" max="763" width="5.625" style="1"/>
    <col min="764" max="764" width="3.625" style="1" customWidth="1"/>
    <col min="765" max="765" width="23.625" style="1" customWidth="1"/>
    <col min="766" max="766" width="26" style="1" customWidth="1"/>
    <col min="767" max="767" width="4.125" style="1" customWidth="1"/>
    <col min="768" max="768" width="8.125" style="1" customWidth="1"/>
    <col min="769" max="769" width="9.125" style="1" customWidth="1"/>
    <col min="770" max="770" width="11.625" style="1" customWidth="1"/>
    <col min="771" max="772" width="8.125" style="1" customWidth="1"/>
    <col min="773" max="773" width="9.125" style="1" customWidth="1"/>
    <col min="774" max="774" width="11.625" style="1" customWidth="1"/>
    <col min="775" max="775" width="8.125" style="1" customWidth="1"/>
    <col min="776" max="776" width="10.625" style="1" customWidth="1"/>
    <col min="777" max="777" width="5.625" style="1" customWidth="1"/>
    <col min="778" max="778" width="10.25" style="1" customWidth="1"/>
    <col min="779" max="780" width="10.625" style="1" customWidth="1"/>
    <col min="781" max="781" width="11.5" style="1" customWidth="1"/>
    <col min="782" max="782" width="9" style="1" customWidth="1"/>
    <col min="783" max="783" width="9.875" style="1" customWidth="1"/>
    <col min="784" max="784" width="12.875" style="1" customWidth="1"/>
    <col min="785" max="785" width="6.375" style="1" customWidth="1"/>
    <col min="786" max="786" width="9.125" style="1" customWidth="1"/>
    <col min="787" max="1019" width="5.625" style="1"/>
    <col min="1020" max="1020" width="3.625" style="1" customWidth="1"/>
    <col min="1021" max="1021" width="23.625" style="1" customWidth="1"/>
    <col min="1022" max="1022" width="26" style="1" customWidth="1"/>
    <col min="1023" max="1023" width="4.125" style="1" customWidth="1"/>
    <col min="1024" max="1024" width="8.125" style="1" customWidth="1"/>
    <col min="1025" max="1025" width="9.125" style="1" customWidth="1"/>
    <col min="1026" max="1026" width="11.625" style="1" customWidth="1"/>
    <col min="1027" max="1028" width="8.125" style="1" customWidth="1"/>
    <col min="1029" max="1029" width="9.125" style="1" customWidth="1"/>
    <col min="1030" max="1030" width="11.625" style="1" customWidth="1"/>
    <col min="1031" max="1031" width="8.125" style="1" customWidth="1"/>
    <col min="1032" max="1032" width="10.625" style="1" customWidth="1"/>
    <col min="1033" max="1033" width="5.625" style="1" customWidth="1"/>
    <col min="1034" max="1034" width="10.25" style="1" customWidth="1"/>
    <col min="1035" max="1036" width="10.625" style="1" customWidth="1"/>
    <col min="1037" max="1037" width="11.5" style="1" customWidth="1"/>
    <col min="1038" max="1038" width="9" style="1" customWidth="1"/>
    <col min="1039" max="1039" width="9.875" style="1" customWidth="1"/>
    <col min="1040" max="1040" width="12.875" style="1" customWidth="1"/>
    <col min="1041" max="1041" width="6.375" style="1" customWidth="1"/>
    <col min="1042" max="1042" width="9.125" style="1" customWidth="1"/>
    <col min="1043" max="1275" width="5.625" style="1"/>
    <col min="1276" max="1276" width="3.625" style="1" customWidth="1"/>
    <col min="1277" max="1277" width="23.625" style="1" customWidth="1"/>
    <col min="1278" max="1278" width="26" style="1" customWidth="1"/>
    <col min="1279" max="1279" width="4.125" style="1" customWidth="1"/>
    <col min="1280" max="1280" width="8.125" style="1" customWidth="1"/>
    <col min="1281" max="1281" width="9.125" style="1" customWidth="1"/>
    <col min="1282" max="1282" width="11.625" style="1" customWidth="1"/>
    <col min="1283" max="1284" width="8.125" style="1" customWidth="1"/>
    <col min="1285" max="1285" width="9.125" style="1" customWidth="1"/>
    <col min="1286" max="1286" width="11.625" style="1" customWidth="1"/>
    <col min="1287" max="1287" width="8.125" style="1" customWidth="1"/>
    <col min="1288" max="1288" width="10.625" style="1" customWidth="1"/>
    <col min="1289" max="1289" width="5.625" style="1" customWidth="1"/>
    <col min="1290" max="1290" width="10.25" style="1" customWidth="1"/>
    <col min="1291" max="1292" width="10.625" style="1" customWidth="1"/>
    <col min="1293" max="1293" width="11.5" style="1" customWidth="1"/>
    <col min="1294" max="1294" width="9" style="1" customWidth="1"/>
    <col min="1295" max="1295" width="9.875" style="1" customWidth="1"/>
    <col min="1296" max="1296" width="12.875" style="1" customWidth="1"/>
    <col min="1297" max="1297" width="6.375" style="1" customWidth="1"/>
    <col min="1298" max="1298" width="9.125" style="1" customWidth="1"/>
    <col min="1299" max="1531" width="5.625" style="1"/>
    <col min="1532" max="1532" width="3.625" style="1" customWidth="1"/>
    <col min="1533" max="1533" width="23.625" style="1" customWidth="1"/>
    <col min="1534" max="1534" width="26" style="1" customWidth="1"/>
    <col min="1535" max="1535" width="4.125" style="1" customWidth="1"/>
    <col min="1536" max="1536" width="8.125" style="1" customWidth="1"/>
    <col min="1537" max="1537" width="9.125" style="1" customWidth="1"/>
    <col min="1538" max="1538" width="11.625" style="1" customWidth="1"/>
    <col min="1539" max="1540" width="8.125" style="1" customWidth="1"/>
    <col min="1541" max="1541" width="9.125" style="1" customWidth="1"/>
    <col min="1542" max="1542" width="11.625" style="1" customWidth="1"/>
    <col min="1543" max="1543" width="8.125" style="1" customWidth="1"/>
    <col min="1544" max="1544" width="10.625" style="1" customWidth="1"/>
    <col min="1545" max="1545" width="5.625" style="1" customWidth="1"/>
    <col min="1546" max="1546" width="10.25" style="1" customWidth="1"/>
    <col min="1547" max="1548" width="10.625" style="1" customWidth="1"/>
    <col min="1549" max="1549" width="11.5" style="1" customWidth="1"/>
    <col min="1550" max="1550" width="9" style="1" customWidth="1"/>
    <col min="1551" max="1551" width="9.875" style="1" customWidth="1"/>
    <col min="1552" max="1552" width="12.875" style="1" customWidth="1"/>
    <col min="1553" max="1553" width="6.375" style="1" customWidth="1"/>
    <col min="1554" max="1554" width="9.125" style="1" customWidth="1"/>
    <col min="1555" max="1787" width="5.625" style="1"/>
    <col min="1788" max="1788" width="3.625" style="1" customWidth="1"/>
    <col min="1789" max="1789" width="23.625" style="1" customWidth="1"/>
    <col min="1790" max="1790" width="26" style="1" customWidth="1"/>
    <col min="1791" max="1791" width="4.125" style="1" customWidth="1"/>
    <col min="1792" max="1792" width="8.125" style="1" customWidth="1"/>
    <col min="1793" max="1793" width="9.125" style="1" customWidth="1"/>
    <col min="1794" max="1794" width="11.625" style="1" customWidth="1"/>
    <col min="1795" max="1796" width="8.125" style="1" customWidth="1"/>
    <col min="1797" max="1797" width="9.125" style="1" customWidth="1"/>
    <col min="1798" max="1798" width="11.625" style="1" customWidth="1"/>
    <col min="1799" max="1799" width="8.125" style="1" customWidth="1"/>
    <col min="1800" max="1800" width="10.625" style="1" customWidth="1"/>
    <col min="1801" max="1801" width="5.625" style="1" customWidth="1"/>
    <col min="1802" max="1802" width="10.25" style="1" customWidth="1"/>
    <col min="1803" max="1804" width="10.625" style="1" customWidth="1"/>
    <col min="1805" max="1805" width="11.5" style="1" customWidth="1"/>
    <col min="1806" max="1806" width="9" style="1" customWidth="1"/>
    <col min="1807" max="1807" width="9.875" style="1" customWidth="1"/>
    <col min="1808" max="1808" width="12.875" style="1" customWidth="1"/>
    <col min="1809" max="1809" width="6.375" style="1" customWidth="1"/>
    <col min="1810" max="1810" width="9.125" style="1" customWidth="1"/>
    <col min="1811" max="2043" width="5.625" style="1"/>
    <col min="2044" max="2044" width="3.625" style="1" customWidth="1"/>
    <col min="2045" max="2045" width="23.625" style="1" customWidth="1"/>
    <col min="2046" max="2046" width="26" style="1" customWidth="1"/>
    <col min="2047" max="2047" width="4.125" style="1" customWidth="1"/>
    <col min="2048" max="2048" width="8.125" style="1" customWidth="1"/>
    <col min="2049" max="2049" width="9.125" style="1" customWidth="1"/>
    <col min="2050" max="2050" width="11.625" style="1" customWidth="1"/>
    <col min="2051" max="2052" width="8.125" style="1" customWidth="1"/>
    <col min="2053" max="2053" width="9.125" style="1" customWidth="1"/>
    <col min="2054" max="2054" width="11.625" style="1" customWidth="1"/>
    <col min="2055" max="2055" width="8.125" style="1" customWidth="1"/>
    <col min="2056" max="2056" width="10.625" style="1" customWidth="1"/>
    <col min="2057" max="2057" width="5.625" style="1" customWidth="1"/>
    <col min="2058" max="2058" width="10.25" style="1" customWidth="1"/>
    <col min="2059" max="2060" width="10.625" style="1" customWidth="1"/>
    <col min="2061" max="2061" width="11.5" style="1" customWidth="1"/>
    <col min="2062" max="2062" width="9" style="1" customWidth="1"/>
    <col min="2063" max="2063" width="9.875" style="1" customWidth="1"/>
    <col min="2064" max="2064" width="12.875" style="1" customWidth="1"/>
    <col min="2065" max="2065" width="6.375" style="1" customWidth="1"/>
    <col min="2066" max="2066" width="9.125" style="1" customWidth="1"/>
    <col min="2067" max="2299" width="5.625" style="1"/>
    <col min="2300" max="2300" width="3.625" style="1" customWidth="1"/>
    <col min="2301" max="2301" width="23.625" style="1" customWidth="1"/>
    <col min="2302" max="2302" width="26" style="1" customWidth="1"/>
    <col min="2303" max="2303" width="4.125" style="1" customWidth="1"/>
    <col min="2304" max="2304" width="8.125" style="1" customWidth="1"/>
    <col min="2305" max="2305" width="9.125" style="1" customWidth="1"/>
    <col min="2306" max="2306" width="11.625" style="1" customWidth="1"/>
    <col min="2307" max="2308" width="8.125" style="1" customWidth="1"/>
    <col min="2309" max="2309" width="9.125" style="1" customWidth="1"/>
    <col min="2310" max="2310" width="11.625" style="1" customWidth="1"/>
    <col min="2311" max="2311" width="8.125" style="1" customWidth="1"/>
    <col min="2312" max="2312" width="10.625" style="1" customWidth="1"/>
    <col min="2313" max="2313" width="5.625" style="1" customWidth="1"/>
    <col min="2314" max="2314" width="10.25" style="1" customWidth="1"/>
    <col min="2315" max="2316" width="10.625" style="1" customWidth="1"/>
    <col min="2317" max="2317" width="11.5" style="1" customWidth="1"/>
    <col min="2318" max="2318" width="9" style="1" customWidth="1"/>
    <col min="2319" max="2319" width="9.875" style="1" customWidth="1"/>
    <col min="2320" max="2320" width="12.875" style="1" customWidth="1"/>
    <col min="2321" max="2321" width="6.375" style="1" customWidth="1"/>
    <col min="2322" max="2322" width="9.125" style="1" customWidth="1"/>
    <col min="2323" max="2555" width="5.625" style="1"/>
    <col min="2556" max="2556" width="3.625" style="1" customWidth="1"/>
    <col min="2557" max="2557" width="23.625" style="1" customWidth="1"/>
    <col min="2558" max="2558" width="26" style="1" customWidth="1"/>
    <col min="2559" max="2559" width="4.125" style="1" customWidth="1"/>
    <col min="2560" max="2560" width="8.125" style="1" customWidth="1"/>
    <col min="2561" max="2561" width="9.125" style="1" customWidth="1"/>
    <col min="2562" max="2562" width="11.625" style="1" customWidth="1"/>
    <col min="2563" max="2564" width="8.125" style="1" customWidth="1"/>
    <col min="2565" max="2565" width="9.125" style="1" customWidth="1"/>
    <col min="2566" max="2566" width="11.625" style="1" customWidth="1"/>
    <col min="2567" max="2567" width="8.125" style="1" customWidth="1"/>
    <col min="2568" max="2568" width="10.625" style="1" customWidth="1"/>
    <col min="2569" max="2569" width="5.625" style="1" customWidth="1"/>
    <col min="2570" max="2570" width="10.25" style="1" customWidth="1"/>
    <col min="2571" max="2572" width="10.625" style="1" customWidth="1"/>
    <col min="2573" max="2573" width="11.5" style="1" customWidth="1"/>
    <col min="2574" max="2574" width="9" style="1" customWidth="1"/>
    <col min="2575" max="2575" width="9.875" style="1" customWidth="1"/>
    <col min="2576" max="2576" width="12.875" style="1" customWidth="1"/>
    <col min="2577" max="2577" width="6.375" style="1" customWidth="1"/>
    <col min="2578" max="2578" width="9.125" style="1" customWidth="1"/>
    <col min="2579" max="2811" width="5.625" style="1"/>
    <col min="2812" max="2812" width="3.625" style="1" customWidth="1"/>
    <col min="2813" max="2813" width="23.625" style="1" customWidth="1"/>
    <col min="2814" max="2814" width="26" style="1" customWidth="1"/>
    <col min="2815" max="2815" width="4.125" style="1" customWidth="1"/>
    <col min="2816" max="2816" width="8.125" style="1" customWidth="1"/>
    <col min="2817" max="2817" width="9.125" style="1" customWidth="1"/>
    <col min="2818" max="2818" width="11.625" style="1" customWidth="1"/>
    <col min="2819" max="2820" width="8.125" style="1" customWidth="1"/>
    <col min="2821" max="2821" width="9.125" style="1" customWidth="1"/>
    <col min="2822" max="2822" width="11.625" style="1" customWidth="1"/>
    <col min="2823" max="2823" width="8.125" style="1" customWidth="1"/>
    <col min="2824" max="2824" width="10.625" style="1" customWidth="1"/>
    <col min="2825" max="2825" width="5.625" style="1" customWidth="1"/>
    <col min="2826" max="2826" width="10.25" style="1" customWidth="1"/>
    <col min="2827" max="2828" width="10.625" style="1" customWidth="1"/>
    <col min="2829" max="2829" width="11.5" style="1" customWidth="1"/>
    <col min="2830" max="2830" width="9" style="1" customWidth="1"/>
    <col min="2831" max="2831" width="9.875" style="1" customWidth="1"/>
    <col min="2832" max="2832" width="12.875" style="1" customWidth="1"/>
    <col min="2833" max="2833" width="6.375" style="1" customWidth="1"/>
    <col min="2834" max="2834" width="9.125" style="1" customWidth="1"/>
    <col min="2835" max="3067" width="5.625" style="1"/>
    <col min="3068" max="3068" width="3.625" style="1" customWidth="1"/>
    <col min="3069" max="3069" width="23.625" style="1" customWidth="1"/>
    <col min="3070" max="3070" width="26" style="1" customWidth="1"/>
    <col min="3071" max="3071" width="4.125" style="1" customWidth="1"/>
    <col min="3072" max="3072" width="8.125" style="1" customWidth="1"/>
    <col min="3073" max="3073" width="9.125" style="1" customWidth="1"/>
    <col min="3074" max="3074" width="11.625" style="1" customWidth="1"/>
    <col min="3075" max="3076" width="8.125" style="1" customWidth="1"/>
    <col min="3077" max="3077" width="9.125" style="1" customWidth="1"/>
    <col min="3078" max="3078" width="11.625" style="1" customWidth="1"/>
    <col min="3079" max="3079" width="8.125" style="1" customWidth="1"/>
    <col min="3080" max="3080" width="10.625" style="1" customWidth="1"/>
    <col min="3081" max="3081" width="5.625" style="1" customWidth="1"/>
    <col min="3082" max="3082" width="10.25" style="1" customWidth="1"/>
    <col min="3083" max="3084" width="10.625" style="1" customWidth="1"/>
    <col min="3085" max="3085" width="11.5" style="1" customWidth="1"/>
    <col min="3086" max="3086" width="9" style="1" customWidth="1"/>
    <col min="3087" max="3087" width="9.875" style="1" customWidth="1"/>
    <col min="3088" max="3088" width="12.875" style="1" customWidth="1"/>
    <col min="3089" max="3089" width="6.375" style="1" customWidth="1"/>
    <col min="3090" max="3090" width="9.125" style="1" customWidth="1"/>
    <col min="3091" max="3323" width="5.625" style="1"/>
    <col min="3324" max="3324" width="3.625" style="1" customWidth="1"/>
    <col min="3325" max="3325" width="23.625" style="1" customWidth="1"/>
    <col min="3326" max="3326" width="26" style="1" customWidth="1"/>
    <col min="3327" max="3327" width="4.125" style="1" customWidth="1"/>
    <col min="3328" max="3328" width="8.125" style="1" customWidth="1"/>
    <col min="3329" max="3329" width="9.125" style="1" customWidth="1"/>
    <col min="3330" max="3330" width="11.625" style="1" customWidth="1"/>
    <col min="3331" max="3332" width="8.125" style="1" customWidth="1"/>
    <col min="3333" max="3333" width="9.125" style="1" customWidth="1"/>
    <col min="3334" max="3334" width="11.625" style="1" customWidth="1"/>
    <col min="3335" max="3335" width="8.125" style="1" customWidth="1"/>
    <col min="3336" max="3336" width="10.625" style="1" customWidth="1"/>
    <col min="3337" max="3337" width="5.625" style="1" customWidth="1"/>
    <col min="3338" max="3338" width="10.25" style="1" customWidth="1"/>
    <col min="3339" max="3340" width="10.625" style="1" customWidth="1"/>
    <col min="3341" max="3341" width="11.5" style="1" customWidth="1"/>
    <col min="3342" max="3342" width="9" style="1" customWidth="1"/>
    <col min="3343" max="3343" width="9.875" style="1" customWidth="1"/>
    <col min="3344" max="3344" width="12.875" style="1" customWidth="1"/>
    <col min="3345" max="3345" width="6.375" style="1" customWidth="1"/>
    <col min="3346" max="3346" width="9.125" style="1" customWidth="1"/>
    <col min="3347" max="3579" width="5.625" style="1"/>
    <col min="3580" max="3580" width="3.625" style="1" customWidth="1"/>
    <col min="3581" max="3581" width="23.625" style="1" customWidth="1"/>
    <col min="3582" max="3582" width="26" style="1" customWidth="1"/>
    <col min="3583" max="3583" width="4.125" style="1" customWidth="1"/>
    <col min="3584" max="3584" width="8.125" style="1" customWidth="1"/>
    <col min="3585" max="3585" width="9.125" style="1" customWidth="1"/>
    <col min="3586" max="3586" width="11.625" style="1" customWidth="1"/>
    <col min="3587" max="3588" width="8.125" style="1" customWidth="1"/>
    <col min="3589" max="3589" width="9.125" style="1" customWidth="1"/>
    <col min="3590" max="3590" width="11.625" style="1" customWidth="1"/>
    <col min="3591" max="3591" width="8.125" style="1" customWidth="1"/>
    <col min="3592" max="3592" width="10.625" style="1" customWidth="1"/>
    <col min="3593" max="3593" width="5.625" style="1" customWidth="1"/>
    <col min="3594" max="3594" width="10.25" style="1" customWidth="1"/>
    <col min="3595" max="3596" width="10.625" style="1" customWidth="1"/>
    <col min="3597" max="3597" width="11.5" style="1" customWidth="1"/>
    <col min="3598" max="3598" width="9" style="1" customWidth="1"/>
    <col min="3599" max="3599" width="9.875" style="1" customWidth="1"/>
    <col min="3600" max="3600" width="12.875" style="1" customWidth="1"/>
    <col min="3601" max="3601" width="6.375" style="1" customWidth="1"/>
    <col min="3602" max="3602" width="9.125" style="1" customWidth="1"/>
    <col min="3603" max="3835" width="5.625" style="1"/>
    <col min="3836" max="3836" width="3.625" style="1" customWidth="1"/>
    <col min="3837" max="3837" width="23.625" style="1" customWidth="1"/>
    <col min="3838" max="3838" width="26" style="1" customWidth="1"/>
    <col min="3839" max="3839" width="4.125" style="1" customWidth="1"/>
    <col min="3840" max="3840" width="8.125" style="1" customWidth="1"/>
    <col min="3841" max="3841" width="9.125" style="1" customWidth="1"/>
    <col min="3842" max="3842" width="11.625" style="1" customWidth="1"/>
    <col min="3843" max="3844" width="8.125" style="1" customWidth="1"/>
    <col min="3845" max="3845" width="9.125" style="1" customWidth="1"/>
    <col min="3846" max="3846" width="11.625" style="1" customWidth="1"/>
    <col min="3847" max="3847" width="8.125" style="1" customWidth="1"/>
    <col min="3848" max="3848" width="10.625" style="1" customWidth="1"/>
    <col min="3849" max="3849" width="5.625" style="1" customWidth="1"/>
    <col min="3850" max="3850" width="10.25" style="1" customWidth="1"/>
    <col min="3851" max="3852" width="10.625" style="1" customWidth="1"/>
    <col min="3853" max="3853" width="11.5" style="1" customWidth="1"/>
    <col min="3854" max="3854" width="9" style="1" customWidth="1"/>
    <col min="3855" max="3855" width="9.875" style="1" customWidth="1"/>
    <col min="3856" max="3856" width="12.875" style="1" customWidth="1"/>
    <col min="3857" max="3857" width="6.375" style="1" customWidth="1"/>
    <col min="3858" max="3858" width="9.125" style="1" customWidth="1"/>
    <col min="3859" max="4091" width="5.625" style="1"/>
    <col min="4092" max="4092" width="3.625" style="1" customWidth="1"/>
    <col min="4093" max="4093" width="23.625" style="1" customWidth="1"/>
    <col min="4094" max="4094" width="26" style="1" customWidth="1"/>
    <col min="4095" max="4095" width="4.125" style="1" customWidth="1"/>
    <col min="4096" max="4096" width="8.125" style="1" customWidth="1"/>
    <col min="4097" max="4097" width="9.125" style="1" customWidth="1"/>
    <col min="4098" max="4098" width="11.625" style="1" customWidth="1"/>
    <col min="4099" max="4100" width="8.125" style="1" customWidth="1"/>
    <col min="4101" max="4101" width="9.125" style="1" customWidth="1"/>
    <col min="4102" max="4102" width="11.625" style="1" customWidth="1"/>
    <col min="4103" max="4103" width="8.125" style="1" customWidth="1"/>
    <col min="4104" max="4104" width="10.625" style="1" customWidth="1"/>
    <col min="4105" max="4105" width="5.625" style="1" customWidth="1"/>
    <col min="4106" max="4106" width="10.25" style="1" customWidth="1"/>
    <col min="4107" max="4108" width="10.625" style="1" customWidth="1"/>
    <col min="4109" max="4109" width="11.5" style="1" customWidth="1"/>
    <col min="4110" max="4110" width="9" style="1" customWidth="1"/>
    <col min="4111" max="4111" width="9.875" style="1" customWidth="1"/>
    <col min="4112" max="4112" width="12.875" style="1" customWidth="1"/>
    <col min="4113" max="4113" width="6.375" style="1" customWidth="1"/>
    <col min="4114" max="4114" width="9.125" style="1" customWidth="1"/>
    <col min="4115" max="4347" width="5.625" style="1"/>
    <col min="4348" max="4348" width="3.625" style="1" customWidth="1"/>
    <col min="4349" max="4349" width="23.625" style="1" customWidth="1"/>
    <col min="4350" max="4350" width="26" style="1" customWidth="1"/>
    <col min="4351" max="4351" width="4.125" style="1" customWidth="1"/>
    <col min="4352" max="4352" width="8.125" style="1" customWidth="1"/>
    <col min="4353" max="4353" width="9.125" style="1" customWidth="1"/>
    <col min="4354" max="4354" width="11.625" style="1" customWidth="1"/>
    <col min="4355" max="4356" width="8.125" style="1" customWidth="1"/>
    <col min="4357" max="4357" width="9.125" style="1" customWidth="1"/>
    <col min="4358" max="4358" width="11.625" style="1" customWidth="1"/>
    <col min="4359" max="4359" width="8.125" style="1" customWidth="1"/>
    <col min="4360" max="4360" width="10.625" style="1" customWidth="1"/>
    <col min="4361" max="4361" width="5.625" style="1" customWidth="1"/>
    <col min="4362" max="4362" width="10.25" style="1" customWidth="1"/>
    <col min="4363" max="4364" width="10.625" style="1" customWidth="1"/>
    <col min="4365" max="4365" width="11.5" style="1" customWidth="1"/>
    <col min="4366" max="4366" width="9" style="1" customWidth="1"/>
    <col min="4367" max="4367" width="9.875" style="1" customWidth="1"/>
    <col min="4368" max="4368" width="12.875" style="1" customWidth="1"/>
    <col min="4369" max="4369" width="6.375" style="1" customWidth="1"/>
    <col min="4370" max="4370" width="9.125" style="1" customWidth="1"/>
    <col min="4371" max="4603" width="5.625" style="1"/>
    <col min="4604" max="4604" width="3.625" style="1" customWidth="1"/>
    <col min="4605" max="4605" width="23.625" style="1" customWidth="1"/>
    <col min="4606" max="4606" width="26" style="1" customWidth="1"/>
    <col min="4607" max="4607" width="4.125" style="1" customWidth="1"/>
    <col min="4608" max="4608" width="8.125" style="1" customWidth="1"/>
    <col min="4609" max="4609" width="9.125" style="1" customWidth="1"/>
    <col min="4610" max="4610" width="11.625" style="1" customWidth="1"/>
    <col min="4611" max="4612" width="8.125" style="1" customWidth="1"/>
    <col min="4613" max="4613" width="9.125" style="1" customWidth="1"/>
    <col min="4614" max="4614" width="11.625" style="1" customWidth="1"/>
    <col min="4615" max="4615" width="8.125" style="1" customWidth="1"/>
    <col min="4616" max="4616" width="10.625" style="1" customWidth="1"/>
    <col min="4617" max="4617" width="5.625" style="1" customWidth="1"/>
    <col min="4618" max="4618" width="10.25" style="1" customWidth="1"/>
    <col min="4619" max="4620" width="10.625" style="1" customWidth="1"/>
    <col min="4621" max="4621" width="11.5" style="1" customWidth="1"/>
    <col min="4622" max="4622" width="9" style="1" customWidth="1"/>
    <col min="4623" max="4623" width="9.875" style="1" customWidth="1"/>
    <col min="4624" max="4624" width="12.875" style="1" customWidth="1"/>
    <col min="4625" max="4625" width="6.375" style="1" customWidth="1"/>
    <col min="4626" max="4626" width="9.125" style="1" customWidth="1"/>
    <col min="4627" max="4859" width="5.625" style="1"/>
    <col min="4860" max="4860" width="3.625" style="1" customWidth="1"/>
    <col min="4861" max="4861" width="23.625" style="1" customWidth="1"/>
    <col min="4862" max="4862" width="26" style="1" customWidth="1"/>
    <col min="4863" max="4863" width="4.125" style="1" customWidth="1"/>
    <col min="4864" max="4864" width="8.125" style="1" customWidth="1"/>
    <col min="4865" max="4865" width="9.125" style="1" customWidth="1"/>
    <col min="4866" max="4866" width="11.625" style="1" customWidth="1"/>
    <col min="4867" max="4868" width="8.125" style="1" customWidth="1"/>
    <col min="4869" max="4869" width="9.125" style="1" customWidth="1"/>
    <col min="4870" max="4870" width="11.625" style="1" customWidth="1"/>
    <col min="4871" max="4871" width="8.125" style="1" customWidth="1"/>
    <col min="4872" max="4872" width="10.625" style="1" customWidth="1"/>
    <col min="4873" max="4873" width="5.625" style="1" customWidth="1"/>
    <col min="4874" max="4874" width="10.25" style="1" customWidth="1"/>
    <col min="4875" max="4876" width="10.625" style="1" customWidth="1"/>
    <col min="4877" max="4877" width="11.5" style="1" customWidth="1"/>
    <col min="4878" max="4878" width="9" style="1" customWidth="1"/>
    <col min="4879" max="4879" width="9.875" style="1" customWidth="1"/>
    <col min="4880" max="4880" width="12.875" style="1" customWidth="1"/>
    <col min="4881" max="4881" width="6.375" style="1" customWidth="1"/>
    <col min="4882" max="4882" width="9.125" style="1" customWidth="1"/>
    <col min="4883" max="5115" width="5.625" style="1"/>
    <col min="5116" max="5116" width="3.625" style="1" customWidth="1"/>
    <col min="5117" max="5117" width="23.625" style="1" customWidth="1"/>
    <col min="5118" max="5118" width="26" style="1" customWidth="1"/>
    <col min="5119" max="5119" width="4.125" style="1" customWidth="1"/>
    <col min="5120" max="5120" width="8.125" style="1" customWidth="1"/>
    <col min="5121" max="5121" width="9.125" style="1" customWidth="1"/>
    <col min="5122" max="5122" width="11.625" style="1" customWidth="1"/>
    <col min="5123" max="5124" width="8.125" style="1" customWidth="1"/>
    <col min="5125" max="5125" width="9.125" style="1" customWidth="1"/>
    <col min="5126" max="5126" width="11.625" style="1" customWidth="1"/>
    <col min="5127" max="5127" width="8.125" style="1" customWidth="1"/>
    <col min="5128" max="5128" width="10.625" style="1" customWidth="1"/>
    <col min="5129" max="5129" width="5.625" style="1" customWidth="1"/>
    <col min="5130" max="5130" width="10.25" style="1" customWidth="1"/>
    <col min="5131" max="5132" width="10.625" style="1" customWidth="1"/>
    <col min="5133" max="5133" width="11.5" style="1" customWidth="1"/>
    <col min="5134" max="5134" width="9" style="1" customWidth="1"/>
    <col min="5135" max="5135" width="9.875" style="1" customWidth="1"/>
    <col min="5136" max="5136" width="12.875" style="1" customWidth="1"/>
    <col min="5137" max="5137" width="6.375" style="1" customWidth="1"/>
    <col min="5138" max="5138" width="9.125" style="1" customWidth="1"/>
    <col min="5139" max="5371" width="5.625" style="1"/>
    <col min="5372" max="5372" width="3.625" style="1" customWidth="1"/>
    <col min="5373" max="5373" width="23.625" style="1" customWidth="1"/>
    <col min="5374" max="5374" width="26" style="1" customWidth="1"/>
    <col min="5375" max="5375" width="4.125" style="1" customWidth="1"/>
    <col min="5376" max="5376" width="8.125" style="1" customWidth="1"/>
    <col min="5377" max="5377" width="9.125" style="1" customWidth="1"/>
    <col min="5378" max="5378" width="11.625" style="1" customWidth="1"/>
    <col min="5379" max="5380" width="8.125" style="1" customWidth="1"/>
    <col min="5381" max="5381" width="9.125" style="1" customWidth="1"/>
    <col min="5382" max="5382" width="11.625" style="1" customWidth="1"/>
    <col min="5383" max="5383" width="8.125" style="1" customWidth="1"/>
    <col min="5384" max="5384" width="10.625" style="1" customWidth="1"/>
    <col min="5385" max="5385" width="5.625" style="1" customWidth="1"/>
    <col min="5386" max="5386" width="10.25" style="1" customWidth="1"/>
    <col min="5387" max="5388" width="10.625" style="1" customWidth="1"/>
    <col min="5389" max="5389" width="11.5" style="1" customWidth="1"/>
    <col min="5390" max="5390" width="9" style="1" customWidth="1"/>
    <col min="5391" max="5391" width="9.875" style="1" customWidth="1"/>
    <col min="5392" max="5392" width="12.875" style="1" customWidth="1"/>
    <col min="5393" max="5393" width="6.375" style="1" customWidth="1"/>
    <col min="5394" max="5394" width="9.125" style="1" customWidth="1"/>
    <col min="5395" max="5627" width="5.625" style="1"/>
    <col min="5628" max="5628" width="3.625" style="1" customWidth="1"/>
    <col min="5629" max="5629" width="23.625" style="1" customWidth="1"/>
    <col min="5630" max="5630" width="26" style="1" customWidth="1"/>
    <col min="5631" max="5631" width="4.125" style="1" customWidth="1"/>
    <col min="5632" max="5632" width="8.125" style="1" customWidth="1"/>
    <col min="5633" max="5633" width="9.125" style="1" customWidth="1"/>
    <col min="5634" max="5634" width="11.625" style="1" customWidth="1"/>
    <col min="5635" max="5636" width="8.125" style="1" customWidth="1"/>
    <col min="5637" max="5637" width="9.125" style="1" customWidth="1"/>
    <col min="5638" max="5638" width="11.625" style="1" customWidth="1"/>
    <col min="5639" max="5639" width="8.125" style="1" customWidth="1"/>
    <col min="5640" max="5640" width="10.625" style="1" customWidth="1"/>
    <col min="5641" max="5641" width="5.625" style="1" customWidth="1"/>
    <col min="5642" max="5642" width="10.25" style="1" customWidth="1"/>
    <col min="5643" max="5644" width="10.625" style="1" customWidth="1"/>
    <col min="5645" max="5645" width="11.5" style="1" customWidth="1"/>
    <col min="5646" max="5646" width="9" style="1" customWidth="1"/>
    <col min="5647" max="5647" width="9.875" style="1" customWidth="1"/>
    <col min="5648" max="5648" width="12.875" style="1" customWidth="1"/>
    <col min="5649" max="5649" width="6.375" style="1" customWidth="1"/>
    <col min="5650" max="5650" width="9.125" style="1" customWidth="1"/>
    <col min="5651" max="5883" width="5.625" style="1"/>
    <col min="5884" max="5884" width="3.625" style="1" customWidth="1"/>
    <col min="5885" max="5885" width="23.625" style="1" customWidth="1"/>
    <col min="5886" max="5886" width="26" style="1" customWidth="1"/>
    <col min="5887" max="5887" width="4.125" style="1" customWidth="1"/>
    <col min="5888" max="5888" width="8.125" style="1" customWidth="1"/>
    <col min="5889" max="5889" width="9.125" style="1" customWidth="1"/>
    <col min="5890" max="5890" width="11.625" style="1" customWidth="1"/>
    <col min="5891" max="5892" width="8.125" style="1" customWidth="1"/>
    <col min="5893" max="5893" width="9.125" style="1" customWidth="1"/>
    <col min="5894" max="5894" width="11.625" style="1" customWidth="1"/>
    <col min="5895" max="5895" width="8.125" style="1" customWidth="1"/>
    <col min="5896" max="5896" width="10.625" style="1" customWidth="1"/>
    <col min="5897" max="5897" width="5.625" style="1" customWidth="1"/>
    <col min="5898" max="5898" width="10.25" style="1" customWidth="1"/>
    <col min="5899" max="5900" width="10.625" style="1" customWidth="1"/>
    <col min="5901" max="5901" width="11.5" style="1" customWidth="1"/>
    <col min="5902" max="5902" width="9" style="1" customWidth="1"/>
    <col min="5903" max="5903" width="9.875" style="1" customWidth="1"/>
    <col min="5904" max="5904" width="12.875" style="1" customWidth="1"/>
    <col min="5905" max="5905" width="6.375" style="1" customWidth="1"/>
    <col min="5906" max="5906" width="9.125" style="1" customWidth="1"/>
    <col min="5907" max="6139" width="5.625" style="1"/>
    <col min="6140" max="6140" width="3.625" style="1" customWidth="1"/>
    <col min="6141" max="6141" width="23.625" style="1" customWidth="1"/>
    <col min="6142" max="6142" width="26" style="1" customWidth="1"/>
    <col min="6143" max="6143" width="4.125" style="1" customWidth="1"/>
    <col min="6144" max="6144" width="8.125" style="1" customWidth="1"/>
    <col min="6145" max="6145" width="9.125" style="1" customWidth="1"/>
    <col min="6146" max="6146" width="11.625" style="1" customWidth="1"/>
    <col min="6147" max="6148" width="8.125" style="1" customWidth="1"/>
    <col min="6149" max="6149" width="9.125" style="1" customWidth="1"/>
    <col min="6150" max="6150" width="11.625" style="1" customWidth="1"/>
    <col min="6151" max="6151" width="8.125" style="1" customWidth="1"/>
    <col min="6152" max="6152" width="10.625" style="1" customWidth="1"/>
    <col min="6153" max="6153" width="5.625" style="1" customWidth="1"/>
    <col min="6154" max="6154" width="10.25" style="1" customWidth="1"/>
    <col min="6155" max="6156" width="10.625" style="1" customWidth="1"/>
    <col min="6157" max="6157" width="11.5" style="1" customWidth="1"/>
    <col min="6158" max="6158" width="9" style="1" customWidth="1"/>
    <col min="6159" max="6159" width="9.875" style="1" customWidth="1"/>
    <col min="6160" max="6160" width="12.875" style="1" customWidth="1"/>
    <col min="6161" max="6161" width="6.375" style="1" customWidth="1"/>
    <col min="6162" max="6162" width="9.125" style="1" customWidth="1"/>
    <col min="6163" max="6395" width="5.625" style="1"/>
    <col min="6396" max="6396" width="3.625" style="1" customWidth="1"/>
    <col min="6397" max="6397" width="23.625" style="1" customWidth="1"/>
    <col min="6398" max="6398" width="26" style="1" customWidth="1"/>
    <col min="6399" max="6399" width="4.125" style="1" customWidth="1"/>
    <col min="6400" max="6400" width="8.125" style="1" customWidth="1"/>
    <col min="6401" max="6401" width="9.125" style="1" customWidth="1"/>
    <col min="6402" max="6402" width="11.625" style="1" customWidth="1"/>
    <col min="6403" max="6404" width="8.125" style="1" customWidth="1"/>
    <col min="6405" max="6405" width="9.125" style="1" customWidth="1"/>
    <col min="6406" max="6406" width="11.625" style="1" customWidth="1"/>
    <col min="6407" max="6407" width="8.125" style="1" customWidth="1"/>
    <col min="6408" max="6408" width="10.625" style="1" customWidth="1"/>
    <col min="6409" max="6409" width="5.625" style="1" customWidth="1"/>
    <col min="6410" max="6410" width="10.25" style="1" customWidth="1"/>
    <col min="6411" max="6412" width="10.625" style="1" customWidth="1"/>
    <col min="6413" max="6413" width="11.5" style="1" customWidth="1"/>
    <col min="6414" max="6414" width="9" style="1" customWidth="1"/>
    <col min="6415" max="6415" width="9.875" style="1" customWidth="1"/>
    <col min="6416" max="6416" width="12.875" style="1" customWidth="1"/>
    <col min="6417" max="6417" width="6.375" style="1" customWidth="1"/>
    <col min="6418" max="6418" width="9.125" style="1" customWidth="1"/>
    <col min="6419" max="6651" width="5.625" style="1"/>
    <col min="6652" max="6652" width="3.625" style="1" customWidth="1"/>
    <col min="6653" max="6653" width="23.625" style="1" customWidth="1"/>
    <col min="6654" max="6654" width="26" style="1" customWidth="1"/>
    <col min="6655" max="6655" width="4.125" style="1" customWidth="1"/>
    <col min="6656" max="6656" width="8.125" style="1" customWidth="1"/>
    <col min="6657" max="6657" width="9.125" style="1" customWidth="1"/>
    <col min="6658" max="6658" width="11.625" style="1" customWidth="1"/>
    <col min="6659" max="6660" width="8.125" style="1" customWidth="1"/>
    <col min="6661" max="6661" width="9.125" style="1" customWidth="1"/>
    <col min="6662" max="6662" width="11.625" style="1" customWidth="1"/>
    <col min="6663" max="6663" width="8.125" style="1" customWidth="1"/>
    <col min="6664" max="6664" width="10.625" style="1" customWidth="1"/>
    <col min="6665" max="6665" width="5.625" style="1" customWidth="1"/>
    <col min="6666" max="6666" width="10.25" style="1" customWidth="1"/>
    <col min="6667" max="6668" width="10.625" style="1" customWidth="1"/>
    <col min="6669" max="6669" width="11.5" style="1" customWidth="1"/>
    <col min="6670" max="6670" width="9" style="1" customWidth="1"/>
    <col min="6671" max="6671" width="9.875" style="1" customWidth="1"/>
    <col min="6672" max="6672" width="12.875" style="1" customWidth="1"/>
    <col min="6673" max="6673" width="6.375" style="1" customWidth="1"/>
    <col min="6674" max="6674" width="9.125" style="1" customWidth="1"/>
    <col min="6675" max="6907" width="5.625" style="1"/>
    <col min="6908" max="6908" width="3.625" style="1" customWidth="1"/>
    <col min="6909" max="6909" width="23.625" style="1" customWidth="1"/>
    <col min="6910" max="6910" width="26" style="1" customWidth="1"/>
    <col min="6911" max="6911" width="4.125" style="1" customWidth="1"/>
    <col min="6912" max="6912" width="8.125" style="1" customWidth="1"/>
    <col min="6913" max="6913" width="9.125" style="1" customWidth="1"/>
    <col min="6914" max="6914" width="11.625" style="1" customWidth="1"/>
    <col min="6915" max="6916" width="8.125" style="1" customWidth="1"/>
    <col min="6917" max="6917" width="9.125" style="1" customWidth="1"/>
    <col min="6918" max="6918" width="11.625" style="1" customWidth="1"/>
    <col min="6919" max="6919" width="8.125" style="1" customWidth="1"/>
    <col min="6920" max="6920" width="10.625" style="1" customWidth="1"/>
    <col min="6921" max="6921" width="5.625" style="1" customWidth="1"/>
    <col min="6922" max="6922" width="10.25" style="1" customWidth="1"/>
    <col min="6923" max="6924" width="10.625" style="1" customWidth="1"/>
    <col min="6925" max="6925" width="11.5" style="1" customWidth="1"/>
    <col min="6926" max="6926" width="9" style="1" customWidth="1"/>
    <col min="6927" max="6927" width="9.875" style="1" customWidth="1"/>
    <col min="6928" max="6928" width="12.875" style="1" customWidth="1"/>
    <col min="6929" max="6929" width="6.375" style="1" customWidth="1"/>
    <col min="6930" max="6930" width="9.125" style="1" customWidth="1"/>
    <col min="6931" max="7163" width="5.625" style="1"/>
    <col min="7164" max="7164" width="3.625" style="1" customWidth="1"/>
    <col min="7165" max="7165" width="23.625" style="1" customWidth="1"/>
    <col min="7166" max="7166" width="26" style="1" customWidth="1"/>
    <col min="7167" max="7167" width="4.125" style="1" customWidth="1"/>
    <col min="7168" max="7168" width="8.125" style="1" customWidth="1"/>
    <col min="7169" max="7169" width="9.125" style="1" customWidth="1"/>
    <col min="7170" max="7170" width="11.625" style="1" customWidth="1"/>
    <col min="7171" max="7172" width="8.125" style="1" customWidth="1"/>
    <col min="7173" max="7173" width="9.125" style="1" customWidth="1"/>
    <col min="7174" max="7174" width="11.625" style="1" customWidth="1"/>
    <col min="7175" max="7175" width="8.125" style="1" customWidth="1"/>
    <col min="7176" max="7176" width="10.625" style="1" customWidth="1"/>
    <col min="7177" max="7177" width="5.625" style="1" customWidth="1"/>
    <col min="7178" max="7178" width="10.25" style="1" customWidth="1"/>
    <col min="7179" max="7180" width="10.625" style="1" customWidth="1"/>
    <col min="7181" max="7181" width="11.5" style="1" customWidth="1"/>
    <col min="7182" max="7182" width="9" style="1" customWidth="1"/>
    <col min="7183" max="7183" width="9.875" style="1" customWidth="1"/>
    <col min="7184" max="7184" width="12.875" style="1" customWidth="1"/>
    <col min="7185" max="7185" width="6.375" style="1" customWidth="1"/>
    <col min="7186" max="7186" width="9.125" style="1" customWidth="1"/>
    <col min="7187" max="7419" width="5.625" style="1"/>
    <col min="7420" max="7420" width="3.625" style="1" customWidth="1"/>
    <col min="7421" max="7421" width="23.625" style="1" customWidth="1"/>
    <col min="7422" max="7422" width="26" style="1" customWidth="1"/>
    <col min="7423" max="7423" width="4.125" style="1" customWidth="1"/>
    <col min="7424" max="7424" width="8.125" style="1" customWidth="1"/>
    <col min="7425" max="7425" width="9.125" style="1" customWidth="1"/>
    <col min="7426" max="7426" width="11.625" style="1" customWidth="1"/>
    <col min="7427" max="7428" width="8.125" style="1" customWidth="1"/>
    <col min="7429" max="7429" width="9.125" style="1" customWidth="1"/>
    <col min="7430" max="7430" width="11.625" style="1" customWidth="1"/>
    <col min="7431" max="7431" width="8.125" style="1" customWidth="1"/>
    <col min="7432" max="7432" width="10.625" style="1" customWidth="1"/>
    <col min="7433" max="7433" width="5.625" style="1" customWidth="1"/>
    <col min="7434" max="7434" width="10.25" style="1" customWidth="1"/>
    <col min="7435" max="7436" width="10.625" style="1" customWidth="1"/>
    <col min="7437" max="7437" width="11.5" style="1" customWidth="1"/>
    <col min="7438" max="7438" width="9" style="1" customWidth="1"/>
    <col min="7439" max="7439" width="9.875" style="1" customWidth="1"/>
    <col min="7440" max="7440" width="12.875" style="1" customWidth="1"/>
    <col min="7441" max="7441" width="6.375" style="1" customWidth="1"/>
    <col min="7442" max="7442" width="9.125" style="1" customWidth="1"/>
    <col min="7443" max="7675" width="5.625" style="1"/>
    <col min="7676" max="7676" width="3.625" style="1" customWidth="1"/>
    <col min="7677" max="7677" width="23.625" style="1" customWidth="1"/>
    <col min="7678" max="7678" width="26" style="1" customWidth="1"/>
    <col min="7679" max="7679" width="4.125" style="1" customWidth="1"/>
    <col min="7680" max="7680" width="8.125" style="1" customWidth="1"/>
    <col min="7681" max="7681" width="9.125" style="1" customWidth="1"/>
    <col min="7682" max="7682" width="11.625" style="1" customWidth="1"/>
    <col min="7683" max="7684" width="8.125" style="1" customWidth="1"/>
    <col min="7685" max="7685" width="9.125" style="1" customWidth="1"/>
    <col min="7686" max="7686" width="11.625" style="1" customWidth="1"/>
    <col min="7687" max="7687" width="8.125" style="1" customWidth="1"/>
    <col min="7688" max="7688" width="10.625" style="1" customWidth="1"/>
    <col min="7689" max="7689" width="5.625" style="1" customWidth="1"/>
    <col min="7690" max="7690" width="10.25" style="1" customWidth="1"/>
    <col min="7691" max="7692" width="10.625" style="1" customWidth="1"/>
    <col min="7693" max="7693" width="11.5" style="1" customWidth="1"/>
    <col min="7694" max="7694" width="9" style="1" customWidth="1"/>
    <col min="7695" max="7695" width="9.875" style="1" customWidth="1"/>
    <col min="7696" max="7696" width="12.875" style="1" customWidth="1"/>
    <col min="7697" max="7697" width="6.375" style="1" customWidth="1"/>
    <col min="7698" max="7698" width="9.125" style="1" customWidth="1"/>
    <col min="7699" max="7931" width="5.625" style="1"/>
    <col min="7932" max="7932" width="3.625" style="1" customWidth="1"/>
    <col min="7933" max="7933" width="23.625" style="1" customWidth="1"/>
    <col min="7934" max="7934" width="26" style="1" customWidth="1"/>
    <col min="7935" max="7935" width="4.125" style="1" customWidth="1"/>
    <col min="7936" max="7936" width="8.125" style="1" customWidth="1"/>
    <col min="7937" max="7937" width="9.125" style="1" customWidth="1"/>
    <col min="7938" max="7938" width="11.625" style="1" customWidth="1"/>
    <col min="7939" max="7940" width="8.125" style="1" customWidth="1"/>
    <col min="7941" max="7941" width="9.125" style="1" customWidth="1"/>
    <col min="7942" max="7942" width="11.625" style="1" customWidth="1"/>
    <col min="7943" max="7943" width="8.125" style="1" customWidth="1"/>
    <col min="7944" max="7944" width="10.625" style="1" customWidth="1"/>
    <col min="7945" max="7945" width="5.625" style="1" customWidth="1"/>
    <col min="7946" max="7946" width="10.25" style="1" customWidth="1"/>
    <col min="7947" max="7948" width="10.625" style="1" customWidth="1"/>
    <col min="7949" max="7949" width="11.5" style="1" customWidth="1"/>
    <col min="7950" max="7950" width="9" style="1" customWidth="1"/>
    <col min="7951" max="7951" width="9.875" style="1" customWidth="1"/>
    <col min="7952" max="7952" width="12.875" style="1" customWidth="1"/>
    <col min="7953" max="7953" width="6.375" style="1" customWidth="1"/>
    <col min="7954" max="7954" width="9.125" style="1" customWidth="1"/>
    <col min="7955" max="8187" width="5.625" style="1"/>
    <col min="8188" max="8188" width="3.625" style="1" customWidth="1"/>
    <col min="8189" max="8189" width="23.625" style="1" customWidth="1"/>
    <col min="8190" max="8190" width="26" style="1" customWidth="1"/>
    <col min="8191" max="8191" width="4.125" style="1" customWidth="1"/>
    <col min="8192" max="8192" width="8.125" style="1" customWidth="1"/>
    <col min="8193" max="8193" width="9.125" style="1" customWidth="1"/>
    <col min="8194" max="8194" width="11.625" style="1" customWidth="1"/>
    <col min="8195" max="8196" width="8.125" style="1" customWidth="1"/>
    <col min="8197" max="8197" width="9.125" style="1" customWidth="1"/>
    <col min="8198" max="8198" width="11.625" style="1" customWidth="1"/>
    <col min="8199" max="8199" width="8.125" style="1" customWidth="1"/>
    <col min="8200" max="8200" width="10.625" style="1" customWidth="1"/>
    <col min="8201" max="8201" width="5.625" style="1" customWidth="1"/>
    <col min="8202" max="8202" width="10.25" style="1" customWidth="1"/>
    <col min="8203" max="8204" width="10.625" style="1" customWidth="1"/>
    <col min="8205" max="8205" width="11.5" style="1" customWidth="1"/>
    <col min="8206" max="8206" width="9" style="1" customWidth="1"/>
    <col min="8207" max="8207" width="9.875" style="1" customWidth="1"/>
    <col min="8208" max="8208" width="12.875" style="1" customWidth="1"/>
    <col min="8209" max="8209" width="6.375" style="1" customWidth="1"/>
    <col min="8210" max="8210" width="9.125" style="1" customWidth="1"/>
    <col min="8211" max="8443" width="5.625" style="1"/>
    <col min="8444" max="8444" width="3.625" style="1" customWidth="1"/>
    <col min="8445" max="8445" width="23.625" style="1" customWidth="1"/>
    <col min="8446" max="8446" width="26" style="1" customWidth="1"/>
    <col min="8447" max="8447" width="4.125" style="1" customWidth="1"/>
    <col min="8448" max="8448" width="8.125" style="1" customWidth="1"/>
    <col min="8449" max="8449" width="9.125" style="1" customWidth="1"/>
    <col min="8450" max="8450" width="11.625" style="1" customWidth="1"/>
    <col min="8451" max="8452" width="8.125" style="1" customWidth="1"/>
    <col min="8453" max="8453" width="9.125" style="1" customWidth="1"/>
    <col min="8454" max="8454" width="11.625" style="1" customWidth="1"/>
    <col min="8455" max="8455" width="8.125" style="1" customWidth="1"/>
    <col min="8456" max="8456" width="10.625" style="1" customWidth="1"/>
    <col min="8457" max="8457" width="5.625" style="1" customWidth="1"/>
    <col min="8458" max="8458" width="10.25" style="1" customWidth="1"/>
    <col min="8459" max="8460" width="10.625" style="1" customWidth="1"/>
    <col min="8461" max="8461" width="11.5" style="1" customWidth="1"/>
    <col min="8462" max="8462" width="9" style="1" customWidth="1"/>
    <col min="8463" max="8463" width="9.875" style="1" customWidth="1"/>
    <col min="8464" max="8464" width="12.875" style="1" customWidth="1"/>
    <col min="8465" max="8465" width="6.375" style="1" customWidth="1"/>
    <col min="8466" max="8466" width="9.125" style="1" customWidth="1"/>
    <col min="8467" max="8699" width="5.625" style="1"/>
    <col min="8700" max="8700" width="3.625" style="1" customWidth="1"/>
    <col min="8701" max="8701" width="23.625" style="1" customWidth="1"/>
    <col min="8702" max="8702" width="26" style="1" customWidth="1"/>
    <col min="8703" max="8703" width="4.125" style="1" customWidth="1"/>
    <col min="8704" max="8704" width="8.125" style="1" customWidth="1"/>
    <col min="8705" max="8705" width="9.125" style="1" customWidth="1"/>
    <col min="8706" max="8706" width="11.625" style="1" customWidth="1"/>
    <col min="8707" max="8708" width="8.125" style="1" customWidth="1"/>
    <col min="8709" max="8709" width="9.125" style="1" customWidth="1"/>
    <col min="8710" max="8710" width="11.625" style="1" customWidth="1"/>
    <col min="8711" max="8711" width="8.125" style="1" customWidth="1"/>
    <col min="8712" max="8712" width="10.625" style="1" customWidth="1"/>
    <col min="8713" max="8713" width="5.625" style="1" customWidth="1"/>
    <col min="8714" max="8714" width="10.25" style="1" customWidth="1"/>
    <col min="8715" max="8716" width="10.625" style="1" customWidth="1"/>
    <col min="8717" max="8717" width="11.5" style="1" customWidth="1"/>
    <col min="8718" max="8718" width="9" style="1" customWidth="1"/>
    <col min="8719" max="8719" width="9.875" style="1" customWidth="1"/>
    <col min="8720" max="8720" width="12.875" style="1" customWidth="1"/>
    <col min="8721" max="8721" width="6.375" style="1" customWidth="1"/>
    <col min="8722" max="8722" width="9.125" style="1" customWidth="1"/>
    <col min="8723" max="8955" width="5.625" style="1"/>
    <col min="8956" max="8956" width="3.625" style="1" customWidth="1"/>
    <col min="8957" max="8957" width="23.625" style="1" customWidth="1"/>
    <col min="8958" max="8958" width="26" style="1" customWidth="1"/>
    <col min="8959" max="8959" width="4.125" style="1" customWidth="1"/>
    <col min="8960" max="8960" width="8.125" style="1" customWidth="1"/>
    <col min="8961" max="8961" width="9.125" style="1" customWidth="1"/>
    <col min="8962" max="8962" width="11.625" style="1" customWidth="1"/>
    <col min="8963" max="8964" width="8.125" style="1" customWidth="1"/>
    <col min="8965" max="8965" width="9.125" style="1" customWidth="1"/>
    <col min="8966" max="8966" width="11.625" style="1" customWidth="1"/>
    <col min="8967" max="8967" width="8.125" style="1" customWidth="1"/>
    <col min="8968" max="8968" width="10.625" style="1" customWidth="1"/>
    <col min="8969" max="8969" width="5.625" style="1" customWidth="1"/>
    <col min="8970" max="8970" width="10.25" style="1" customWidth="1"/>
    <col min="8971" max="8972" width="10.625" style="1" customWidth="1"/>
    <col min="8973" max="8973" width="11.5" style="1" customWidth="1"/>
    <col min="8974" max="8974" width="9" style="1" customWidth="1"/>
    <col min="8975" max="8975" width="9.875" style="1" customWidth="1"/>
    <col min="8976" max="8976" width="12.875" style="1" customWidth="1"/>
    <col min="8977" max="8977" width="6.375" style="1" customWidth="1"/>
    <col min="8978" max="8978" width="9.125" style="1" customWidth="1"/>
    <col min="8979" max="9211" width="5.625" style="1"/>
    <col min="9212" max="9212" width="3.625" style="1" customWidth="1"/>
    <col min="9213" max="9213" width="23.625" style="1" customWidth="1"/>
    <col min="9214" max="9214" width="26" style="1" customWidth="1"/>
    <col min="9215" max="9215" width="4.125" style="1" customWidth="1"/>
    <col min="9216" max="9216" width="8.125" style="1" customWidth="1"/>
    <col min="9217" max="9217" width="9.125" style="1" customWidth="1"/>
    <col min="9218" max="9218" width="11.625" style="1" customWidth="1"/>
    <col min="9219" max="9220" width="8.125" style="1" customWidth="1"/>
    <col min="9221" max="9221" width="9.125" style="1" customWidth="1"/>
    <col min="9222" max="9222" width="11.625" style="1" customWidth="1"/>
    <col min="9223" max="9223" width="8.125" style="1" customWidth="1"/>
    <col min="9224" max="9224" width="10.625" style="1" customWidth="1"/>
    <col min="9225" max="9225" width="5.625" style="1" customWidth="1"/>
    <col min="9226" max="9226" width="10.25" style="1" customWidth="1"/>
    <col min="9227" max="9228" width="10.625" style="1" customWidth="1"/>
    <col min="9229" max="9229" width="11.5" style="1" customWidth="1"/>
    <col min="9230" max="9230" width="9" style="1" customWidth="1"/>
    <col min="9231" max="9231" width="9.875" style="1" customWidth="1"/>
    <col min="9232" max="9232" width="12.875" style="1" customWidth="1"/>
    <col min="9233" max="9233" width="6.375" style="1" customWidth="1"/>
    <col min="9234" max="9234" width="9.125" style="1" customWidth="1"/>
    <col min="9235" max="9467" width="5.625" style="1"/>
    <col min="9468" max="9468" width="3.625" style="1" customWidth="1"/>
    <col min="9469" max="9469" width="23.625" style="1" customWidth="1"/>
    <col min="9470" max="9470" width="26" style="1" customWidth="1"/>
    <col min="9471" max="9471" width="4.125" style="1" customWidth="1"/>
    <col min="9472" max="9472" width="8.125" style="1" customWidth="1"/>
    <col min="9473" max="9473" width="9.125" style="1" customWidth="1"/>
    <col min="9474" max="9474" width="11.625" style="1" customWidth="1"/>
    <col min="9475" max="9476" width="8.125" style="1" customWidth="1"/>
    <col min="9477" max="9477" width="9.125" style="1" customWidth="1"/>
    <col min="9478" max="9478" width="11.625" style="1" customWidth="1"/>
    <col min="9479" max="9479" width="8.125" style="1" customWidth="1"/>
    <col min="9480" max="9480" width="10.625" style="1" customWidth="1"/>
    <col min="9481" max="9481" width="5.625" style="1" customWidth="1"/>
    <col min="9482" max="9482" width="10.25" style="1" customWidth="1"/>
    <col min="9483" max="9484" width="10.625" style="1" customWidth="1"/>
    <col min="9485" max="9485" width="11.5" style="1" customWidth="1"/>
    <col min="9486" max="9486" width="9" style="1" customWidth="1"/>
    <col min="9487" max="9487" width="9.875" style="1" customWidth="1"/>
    <col min="9488" max="9488" width="12.875" style="1" customWidth="1"/>
    <col min="9489" max="9489" width="6.375" style="1" customWidth="1"/>
    <col min="9490" max="9490" width="9.125" style="1" customWidth="1"/>
    <col min="9491" max="9723" width="5.625" style="1"/>
    <col min="9724" max="9724" width="3.625" style="1" customWidth="1"/>
    <col min="9725" max="9725" width="23.625" style="1" customWidth="1"/>
    <col min="9726" max="9726" width="26" style="1" customWidth="1"/>
    <col min="9727" max="9727" width="4.125" style="1" customWidth="1"/>
    <col min="9728" max="9728" width="8.125" style="1" customWidth="1"/>
    <col min="9729" max="9729" width="9.125" style="1" customWidth="1"/>
    <col min="9730" max="9730" width="11.625" style="1" customWidth="1"/>
    <col min="9731" max="9732" width="8.125" style="1" customWidth="1"/>
    <col min="9733" max="9733" width="9.125" style="1" customWidth="1"/>
    <col min="9734" max="9734" width="11.625" style="1" customWidth="1"/>
    <col min="9735" max="9735" width="8.125" style="1" customWidth="1"/>
    <col min="9736" max="9736" width="10.625" style="1" customWidth="1"/>
    <col min="9737" max="9737" width="5.625" style="1" customWidth="1"/>
    <col min="9738" max="9738" width="10.25" style="1" customWidth="1"/>
    <col min="9739" max="9740" width="10.625" style="1" customWidth="1"/>
    <col min="9741" max="9741" width="11.5" style="1" customWidth="1"/>
    <col min="9742" max="9742" width="9" style="1" customWidth="1"/>
    <col min="9743" max="9743" width="9.875" style="1" customWidth="1"/>
    <col min="9744" max="9744" width="12.875" style="1" customWidth="1"/>
    <col min="9745" max="9745" width="6.375" style="1" customWidth="1"/>
    <col min="9746" max="9746" width="9.125" style="1" customWidth="1"/>
    <col min="9747" max="9979" width="5.625" style="1"/>
    <col min="9980" max="9980" width="3.625" style="1" customWidth="1"/>
    <col min="9981" max="9981" width="23.625" style="1" customWidth="1"/>
    <col min="9982" max="9982" width="26" style="1" customWidth="1"/>
    <col min="9983" max="9983" width="4.125" style="1" customWidth="1"/>
    <col min="9984" max="9984" width="8.125" style="1" customWidth="1"/>
    <col min="9985" max="9985" width="9.125" style="1" customWidth="1"/>
    <col min="9986" max="9986" width="11.625" style="1" customWidth="1"/>
    <col min="9987" max="9988" width="8.125" style="1" customWidth="1"/>
    <col min="9989" max="9989" width="9.125" style="1" customWidth="1"/>
    <col min="9990" max="9990" width="11.625" style="1" customWidth="1"/>
    <col min="9991" max="9991" width="8.125" style="1" customWidth="1"/>
    <col min="9992" max="9992" width="10.625" style="1" customWidth="1"/>
    <col min="9993" max="9993" width="5.625" style="1" customWidth="1"/>
    <col min="9994" max="9994" width="10.25" style="1" customWidth="1"/>
    <col min="9995" max="9996" width="10.625" style="1" customWidth="1"/>
    <col min="9997" max="9997" width="11.5" style="1" customWidth="1"/>
    <col min="9998" max="9998" width="9" style="1" customWidth="1"/>
    <col min="9999" max="9999" width="9.875" style="1" customWidth="1"/>
    <col min="10000" max="10000" width="12.875" style="1" customWidth="1"/>
    <col min="10001" max="10001" width="6.375" style="1" customWidth="1"/>
    <col min="10002" max="10002" width="9.125" style="1" customWidth="1"/>
    <col min="10003" max="10235" width="5.625" style="1"/>
    <col min="10236" max="10236" width="3.625" style="1" customWidth="1"/>
    <col min="10237" max="10237" width="23.625" style="1" customWidth="1"/>
    <col min="10238" max="10238" width="26" style="1" customWidth="1"/>
    <col min="10239" max="10239" width="4.125" style="1" customWidth="1"/>
    <col min="10240" max="10240" width="8.125" style="1" customWidth="1"/>
    <col min="10241" max="10241" width="9.125" style="1" customWidth="1"/>
    <col min="10242" max="10242" width="11.625" style="1" customWidth="1"/>
    <col min="10243" max="10244" width="8.125" style="1" customWidth="1"/>
    <col min="10245" max="10245" width="9.125" style="1" customWidth="1"/>
    <col min="10246" max="10246" width="11.625" style="1" customWidth="1"/>
    <col min="10247" max="10247" width="8.125" style="1" customWidth="1"/>
    <col min="10248" max="10248" width="10.625" style="1" customWidth="1"/>
    <col min="10249" max="10249" width="5.625" style="1" customWidth="1"/>
    <col min="10250" max="10250" width="10.25" style="1" customWidth="1"/>
    <col min="10251" max="10252" width="10.625" style="1" customWidth="1"/>
    <col min="10253" max="10253" width="11.5" style="1" customWidth="1"/>
    <col min="10254" max="10254" width="9" style="1" customWidth="1"/>
    <col min="10255" max="10255" width="9.875" style="1" customWidth="1"/>
    <col min="10256" max="10256" width="12.875" style="1" customWidth="1"/>
    <col min="10257" max="10257" width="6.375" style="1" customWidth="1"/>
    <col min="10258" max="10258" width="9.125" style="1" customWidth="1"/>
    <col min="10259" max="10491" width="5.625" style="1"/>
    <col min="10492" max="10492" width="3.625" style="1" customWidth="1"/>
    <col min="10493" max="10493" width="23.625" style="1" customWidth="1"/>
    <col min="10494" max="10494" width="26" style="1" customWidth="1"/>
    <col min="10495" max="10495" width="4.125" style="1" customWidth="1"/>
    <col min="10496" max="10496" width="8.125" style="1" customWidth="1"/>
    <col min="10497" max="10497" width="9.125" style="1" customWidth="1"/>
    <col min="10498" max="10498" width="11.625" style="1" customWidth="1"/>
    <col min="10499" max="10500" width="8.125" style="1" customWidth="1"/>
    <col min="10501" max="10501" width="9.125" style="1" customWidth="1"/>
    <col min="10502" max="10502" width="11.625" style="1" customWidth="1"/>
    <col min="10503" max="10503" width="8.125" style="1" customWidth="1"/>
    <col min="10504" max="10504" width="10.625" style="1" customWidth="1"/>
    <col min="10505" max="10505" width="5.625" style="1" customWidth="1"/>
    <col min="10506" max="10506" width="10.25" style="1" customWidth="1"/>
    <col min="10507" max="10508" width="10.625" style="1" customWidth="1"/>
    <col min="10509" max="10509" width="11.5" style="1" customWidth="1"/>
    <col min="10510" max="10510" width="9" style="1" customWidth="1"/>
    <col min="10511" max="10511" width="9.875" style="1" customWidth="1"/>
    <col min="10512" max="10512" width="12.875" style="1" customWidth="1"/>
    <col min="10513" max="10513" width="6.375" style="1" customWidth="1"/>
    <col min="10514" max="10514" width="9.125" style="1" customWidth="1"/>
    <col min="10515" max="10747" width="5.625" style="1"/>
    <col min="10748" max="10748" width="3.625" style="1" customWidth="1"/>
    <col min="10749" max="10749" width="23.625" style="1" customWidth="1"/>
    <col min="10750" max="10750" width="26" style="1" customWidth="1"/>
    <col min="10751" max="10751" width="4.125" style="1" customWidth="1"/>
    <col min="10752" max="10752" width="8.125" style="1" customWidth="1"/>
    <col min="10753" max="10753" width="9.125" style="1" customWidth="1"/>
    <col min="10754" max="10754" width="11.625" style="1" customWidth="1"/>
    <col min="10755" max="10756" width="8.125" style="1" customWidth="1"/>
    <col min="10757" max="10757" width="9.125" style="1" customWidth="1"/>
    <col min="10758" max="10758" width="11.625" style="1" customWidth="1"/>
    <col min="10759" max="10759" width="8.125" style="1" customWidth="1"/>
    <col min="10760" max="10760" width="10.625" style="1" customWidth="1"/>
    <col min="10761" max="10761" width="5.625" style="1" customWidth="1"/>
    <col min="10762" max="10762" width="10.25" style="1" customWidth="1"/>
    <col min="10763" max="10764" width="10.625" style="1" customWidth="1"/>
    <col min="10765" max="10765" width="11.5" style="1" customWidth="1"/>
    <col min="10766" max="10766" width="9" style="1" customWidth="1"/>
    <col min="10767" max="10767" width="9.875" style="1" customWidth="1"/>
    <col min="10768" max="10768" width="12.875" style="1" customWidth="1"/>
    <col min="10769" max="10769" width="6.375" style="1" customWidth="1"/>
    <col min="10770" max="10770" width="9.125" style="1" customWidth="1"/>
    <col min="10771" max="11003" width="5.625" style="1"/>
    <col min="11004" max="11004" width="3.625" style="1" customWidth="1"/>
    <col min="11005" max="11005" width="23.625" style="1" customWidth="1"/>
    <col min="11006" max="11006" width="26" style="1" customWidth="1"/>
    <col min="11007" max="11007" width="4.125" style="1" customWidth="1"/>
    <col min="11008" max="11008" width="8.125" style="1" customWidth="1"/>
    <col min="11009" max="11009" width="9.125" style="1" customWidth="1"/>
    <col min="11010" max="11010" width="11.625" style="1" customWidth="1"/>
    <col min="11011" max="11012" width="8.125" style="1" customWidth="1"/>
    <col min="11013" max="11013" width="9.125" style="1" customWidth="1"/>
    <col min="11014" max="11014" width="11.625" style="1" customWidth="1"/>
    <col min="11015" max="11015" width="8.125" style="1" customWidth="1"/>
    <col min="11016" max="11016" width="10.625" style="1" customWidth="1"/>
    <col min="11017" max="11017" width="5.625" style="1" customWidth="1"/>
    <col min="11018" max="11018" width="10.25" style="1" customWidth="1"/>
    <col min="11019" max="11020" width="10.625" style="1" customWidth="1"/>
    <col min="11021" max="11021" width="11.5" style="1" customWidth="1"/>
    <col min="11022" max="11022" width="9" style="1" customWidth="1"/>
    <col min="11023" max="11023" width="9.875" style="1" customWidth="1"/>
    <col min="11024" max="11024" width="12.875" style="1" customWidth="1"/>
    <col min="11025" max="11025" width="6.375" style="1" customWidth="1"/>
    <col min="11026" max="11026" width="9.125" style="1" customWidth="1"/>
    <col min="11027" max="11259" width="5.625" style="1"/>
    <col min="11260" max="11260" width="3.625" style="1" customWidth="1"/>
    <col min="11261" max="11261" width="23.625" style="1" customWidth="1"/>
    <col min="11262" max="11262" width="26" style="1" customWidth="1"/>
    <col min="11263" max="11263" width="4.125" style="1" customWidth="1"/>
    <col min="11264" max="11264" width="8.125" style="1" customWidth="1"/>
    <col min="11265" max="11265" width="9.125" style="1" customWidth="1"/>
    <col min="11266" max="11266" width="11.625" style="1" customWidth="1"/>
    <col min="11267" max="11268" width="8.125" style="1" customWidth="1"/>
    <col min="11269" max="11269" width="9.125" style="1" customWidth="1"/>
    <col min="11270" max="11270" width="11.625" style="1" customWidth="1"/>
    <col min="11271" max="11271" width="8.125" style="1" customWidth="1"/>
    <col min="11272" max="11272" width="10.625" style="1" customWidth="1"/>
    <col min="11273" max="11273" width="5.625" style="1" customWidth="1"/>
    <col min="11274" max="11274" width="10.25" style="1" customWidth="1"/>
    <col min="11275" max="11276" width="10.625" style="1" customWidth="1"/>
    <col min="11277" max="11277" width="11.5" style="1" customWidth="1"/>
    <col min="11278" max="11278" width="9" style="1" customWidth="1"/>
    <col min="11279" max="11279" width="9.875" style="1" customWidth="1"/>
    <col min="11280" max="11280" width="12.875" style="1" customWidth="1"/>
    <col min="11281" max="11281" width="6.375" style="1" customWidth="1"/>
    <col min="11282" max="11282" width="9.125" style="1" customWidth="1"/>
    <col min="11283" max="11515" width="5.625" style="1"/>
    <col min="11516" max="11516" width="3.625" style="1" customWidth="1"/>
    <col min="11517" max="11517" width="23.625" style="1" customWidth="1"/>
    <col min="11518" max="11518" width="26" style="1" customWidth="1"/>
    <col min="11519" max="11519" width="4.125" style="1" customWidth="1"/>
    <col min="11520" max="11520" width="8.125" style="1" customWidth="1"/>
    <col min="11521" max="11521" width="9.125" style="1" customWidth="1"/>
    <col min="11522" max="11522" width="11.625" style="1" customWidth="1"/>
    <col min="11523" max="11524" width="8.125" style="1" customWidth="1"/>
    <col min="11525" max="11525" width="9.125" style="1" customWidth="1"/>
    <col min="11526" max="11526" width="11.625" style="1" customWidth="1"/>
    <col min="11527" max="11527" width="8.125" style="1" customWidth="1"/>
    <col min="11528" max="11528" width="10.625" style="1" customWidth="1"/>
    <col min="11529" max="11529" width="5.625" style="1" customWidth="1"/>
    <col min="11530" max="11530" width="10.25" style="1" customWidth="1"/>
    <col min="11531" max="11532" width="10.625" style="1" customWidth="1"/>
    <col min="11533" max="11533" width="11.5" style="1" customWidth="1"/>
    <col min="11534" max="11534" width="9" style="1" customWidth="1"/>
    <col min="11535" max="11535" width="9.875" style="1" customWidth="1"/>
    <col min="11536" max="11536" width="12.875" style="1" customWidth="1"/>
    <col min="11537" max="11537" width="6.375" style="1" customWidth="1"/>
    <col min="11538" max="11538" width="9.125" style="1" customWidth="1"/>
    <col min="11539" max="11771" width="5.625" style="1"/>
    <col min="11772" max="11772" width="3.625" style="1" customWidth="1"/>
    <col min="11773" max="11773" width="23.625" style="1" customWidth="1"/>
    <col min="11774" max="11774" width="26" style="1" customWidth="1"/>
    <col min="11775" max="11775" width="4.125" style="1" customWidth="1"/>
    <col min="11776" max="11776" width="8.125" style="1" customWidth="1"/>
    <col min="11777" max="11777" width="9.125" style="1" customWidth="1"/>
    <col min="11778" max="11778" width="11.625" style="1" customWidth="1"/>
    <col min="11779" max="11780" width="8.125" style="1" customWidth="1"/>
    <col min="11781" max="11781" width="9.125" style="1" customWidth="1"/>
    <col min="11782" max="11782" width="11.625" style="1" customWidth="1"/>
    <col min="11783" max="11783" width="8.125" style="1" customWidth="1"/>
    <col min="11784" max="11784" width="10.625" style="1" customWidth="1"/>
    <col min="11785" max="11785" width="5.625" style="1" customWidth="1"/>
    <col min="11786" max="11786" width="10.25" style="1" customWidth="1"/>
    <col min="11787" max="11788" width="10.625" style="1" customWidth="1"/>
    <col min="11789" max="11789" width="11.5" style="1" customWidth="1"/>
    <col min="11790" max="11790" width="9" style="1" customWidth="1"/>
    <col min="11791" max="11791" width="9.875" style="1" customWidth="1"/>
    <col min="11792" max="11792" width="12.875" style="1" customWidth="1"/>
    <col min="11793" max="11793" width="6.375" style="1" customWidth="1"/>
    <col min="11794" max="11794" width="9.125" style="1" customWidth="1"/>
    <col min="11795" max="12027" width="5.625" style="1"/>
    <col min="12028" max="12028" width="3.625" style="1" customWidth="1"/>
    <col min="12029" max="12029" width="23.625" style="1" customWidth="1"/>
    <col min="12030" max="12030" width="26" style="1" customWidth="1"/>
    <col min="12031" max="12031" width="4.125" style="1" customWidth="1"/>
    <col min="12032" max="12032" width="8.125" style="1" customWidth="1"/>
    <col min="12033" max="12033" width="9.125" style="1" customWidth="1"/>
    <col min="12034" max="12034" width="11.625" style="1" customWidth="1"/>
    <col min="12035" max="12036" width="8.125" style="1" customWidth="1"/>
    <col min="12037" max="12037" width="9.125" style="1" customWidth="1"/>
    <col min="12038" max="12038" width="11.625" style="1" customWidth="1"/>
    <col min="12039" max="12039" width="8.125" style="1" customWidth="1"/>
    <col min="12040" max="12040" width="10.625" style="1" customWidth="1"/>
    <col min="12041" max="12041" width="5.625" style="1" customWidth="1"/>
    <col min="12042" max="12042" width="10.25" style="1" customWidth="1"/>
    <col min="12043" max="12044" width="10.625" style="1" customWidth="1"/>
    <col min="12045" max="12045" width="11.5" style="1" customWidth="1"/>
    <col min="12046" max="12046" width="9" style="1" customWidth="1"/>
    <col min="12047" max="12047" width="9.875" style="1" customWidth="1"/>
    <col min="12048" max="12048" width="12.875" style="1" customWidth="1"/>
    <col min="12049" max="12049" width="6.375" style="1" customWidth="1"/>
    <col min="12050" max="12050" width="9.125" style="1" customWidth="1"/>
    <col min="12051" max="12283" width="5.625" style="1"/>
    <col min="12284" max="12284" width="3.625" style="1" customWidth="1"/>
    <col min="12285" max="12285" width="23.625" style="1" customWidth="1"/>
    <col min="12286" max="12286" width="26" style="1" customWidth="1"/>
    <col min="12287" max="12287" width="4.125" style="1" customWidth="1"/>
    <col min="12288" max="12288" width="8.125" style="1" customWidth="1"/>
    <col min="12289" max="12289" width="9.125" style="1" customWidth="1"/>
    <col min="12290" max="12290" width="11.625" style="1" customWidth="1"/>
    <col min="12291" max="12292" width="8.125" style="1" customWidth="1"/>
    <col min="12293" max="12293" width="9.125" style="1" customWidth="1"/>
    <col min="12294" max="12294" width="11.625" style="1" customWidth="1"/>
    <col min="12295" max="12295" width="8.125" style="1" customWidth="1"/>
    <col min="12296" max="12296" width="10.625" style="1" customWidth="1"/>
    <col min="12297" max="12297" width="5.625" style="1" customWidth="1"/>
    <col min="12298" max="12298" width="10.25" style="1" customWidth="1"/>
    <col min="12299" max="12300" width="10.625" style="1" customWidth="1"/>
    <col min="12301" max="12301" width="11.5" style="1" customWidth="1"/>
    <col min="12302" max="12302" width="9" style="1" customWidth="1"/>
    <col min="12303" max="12303" width="9.875" style="1" customWidth="1"/>
    <col min="12304" max="12304" width="12.875" style="1" customWidth="1"/>
    <col min="12305" max="12305" width="6.375" style="1" customWidth="1"/>
    <col min="12306" max="12306" width="9.125" style="1" customWidth="1"/>
    <col min="12307" max="12539" width="5.625" style="1"/>
    <col min="12540" max="12540" width="3.625" style="1" customWidth="1"/>
    <col min="12541" max="12541" width="23.625" style="1" customWidth="1"/>
    <col min="12542" max="12542" width="26" style="1" customWidth="1"/>
    <col min="12543" max="12543" width="4.125" style="1" customWidth="1"/>
    <col min="12544" max="12544" width="8.125" style="1" customWidth="1"/>
    <col min="12545" max="12545" width="9.125" style="1" customWidth="1"/>
    <col min="12546" max="12546" width="11.625" style="1" customWidth="1"/>
    <col min="12547" max="12548" width="8.125" style="1" customWidth="1"/>
    <col min="12549" max="12549" width="9.125" style="1" customWidth="1"/>
    <col min="12550" max="12550" width="11.625" style="1" customWidth="1"/>
    <col min="12551" max="12551" width="8.125" style="1" customWidth="1"/>
    <col min="12552" max="12552" width="10.625" style="1" customWidth="1"/>
    <col min="12553" max="12553" width="5.625" style="1" customWidth="1"/>
    <col min="12554" max="12554" width="10.25" style="1" customWidth="1"/>
    <col min="12555" max="12556" width="10.625" style="1" customWidth="1"/>
    <col min="12557" max="12557" width="11.5" style="1" customWidth="1"/>
    <col min="12558" max="12558" width="9" style="1" customWidth="1"/>
    <col min="12559" max="12559" width="9.875" style="1" customWidth="1"/>
    <col min="12560" max="12560" width="12.875" style="1" customWidth="1"/>
    <col min="12561" max="12561" width="6.375" style="1" customWidth="1"/>
    <col min="12562" max="12562" width="9.125" style="1" customWidth="1"/>
    <col min="12563" max="12795" width="5.625" style="1"/>
    <col min="12796" max="12796" width="3.625" style="1" customWidth="1"/>
    <col min="12797" max="12797" width="23.625" style="1" customWidth="1"/>
    <col min="12798" max="12798" width="26" style="1" customWidth="1"/>
    <col min="12799" max="12799" width="4.125" style="1" customWidth="1"/>
    <col min="12800" max="12800" width="8.125" style="1" customWidth="1"/>
    <col min="12801" max="12801" width="9.125" style="1" customWidth="1"/>
    <col min="12802" max="12802" width="11.625" style="1" customWidth="1"/>
    <col min="12803" max="12804" width="8.125" style="1" customWidth="1"/>
    <col min="12805" max="12805" width="9.125" style="1" customWidth="1"/>
    <col min="12806" max="12806" width="11.625" style="1" customWidth="1"/>
    <col min="12807" max="12807" width="8.125" style="1" customWidth="1"/>
    <col min="12808" max="12808" width="10.625" style="1" customWidth="1"/>
    <col min="12809" max="12809" width="5.625" style="1" customWidth="1"/>
    <col min="12810" max="12810" width="10.25" style="1" customWidth="1"/>
    <col min="12811" max="12812" width="10.625" style="1" customWidth="1"/>
    <col min="12813" max="12813" width="11.5" style="1" customWidth="1"/>
    <col min="12814" max="12814" width="9" style="1" customWidth="1"/>
    <col min="12815" max="12815" width="9.875" style="1" customWidth="1"/>
    <col min="12816" max="12816" width="12.875" style="1" customWidth="1"/>
    <col min="12817" max="12817" width="6.375" style="1" customWidth="1"/>
    <col min="12818" max="12818" width="9.125" style="1" customWidth="1"/>
    <col min="12819" max="13051" width="5.625" style="1"/>
    <col min="13052" max="13052" width="3.625" style="1" customWidth="1"/>
    <col min="13053" max="13053" width="23.625" style="1" customWidth="1"/>
    <col min="13054" max="13054" width="26" style="1" customWidth="1"/>
    <col min="13055" max="13055" width="4.125" style="1" customWidth="1"/>
    <col min="13056" max="13056" width="8.125" style="1" customWidth="1"/>
    <col min="13057" max="13057" width="9.125" style="1" customWidth="1"/>
    <col min="13058" max="13058" width="11.625" style="1" customWidth="1"/>
    <col min="13059" max="13060" width="8.125" style="1" customWidth="1"/>
    <col min="13061" max="13061" width="9.125" style="1" customWidth="1"/>
    <col min="13062" max="13062" width="11.625" style="1" customWidth="1"/>
    <col min="13063" max="13063" width="8.125" style="1" customWidth="1"/>
    <col min="13064" max="13064" width="10.625" style="1" customWidth="1"/>
    <col min="13065" max="13065" width="5.625" style="1" customWidth="1"/>
    <col min="13066" max="13066" width="10.25" style="1" customWidth="1"/>
    <col min="13067" max="13068" width="10.625" style="1" customWidth="1"/>
    <col min="13069" max="13069" width="11.5" style="1" customWidth="1"/>
    <col min="13070" max="13070" width="9" style="1" customWidth="1"/>
    <col min="13071" max="13071" width="9.875" style="1" customWidth="1"/>
    <col min="13072" max="13072" width="12.875" style="1" customWidth="1"/>
    <col min="13073" max="13073" width="6.375" style="1" customWidth="1"/>
    <col min="13074" max="13074" width="9.125" style="1" customWidth="1"/>
    <col min="13075" max="13307" width="5.625" style="1"/>
    <col min="13308" max="13308" width="3.625" style="1" customWidth="1"/>
    <col min="13309" max="13309" width="23.625" style="1" customWidth="1"/>
    <col min="13310" max="13310" width="26" style="1" customWidth="1"/>
    <col min="13311" max="13311" width="4.125" style="1" customWidth="1"/>
    <col min="13312" max="13312" width="8.125" style="1" customWidth="1"/>
    <col min="13313" max="13313" width="9.125" style="1" customWidth="1"/>
    <col min="13314" max="13314" width="11.625" style="1" customWidth="1"/>
    <col min="13315" max="13316" width="8.125" style="1" customWidth="1"/>
    <col min="13317" max="13317" width="9.125" style="1" customWidth="1"/>
    <col min="13318" max="13318" width="11.625" style="1" customWidth="1"/>
    <col min="13319" max="13319" width="8.125" style="1" customWidth="1"/>
    <col min="13320" max="13320" width="10.625" style="1" customWidth="1"/>
    <col min="13321" max="13321" width="5.625" style="1" customWidth="1"/>
    <col min="13322" max="13322" width="10.25" style="1" customWidth="1"/>
    <col min="13323" max="13324" width="10.625" style="1" customWidth="1"/>
    <col min="13325" max="13325" width="11.5" style="1" customWidth="1"/>
    <col min="13326" max="13326" width="9" style="1" customWidth="1"/>
    <col min="13327" max="13327" width="9.875" style="1" customWidth="1"/>
    <col min="13328" max="13328" width="12.875" style="1" customWidth="1"/>
    <col min="13329" max="13329" width="6.375" style="1" customWidth="1"/>
    <col min="13330" max="13330" width="9.125" style="1" customWidth="1"/>
    <col min="13331" max="13563" width="5.625" style="1"/>
    <col min="13564" max="13564" width="3.625" style="1" customWidth="1"/>
    <col min="13565" max="13565" width="23.625" style="1" customWidth="1"/>
    <col min="13566" max="13566" width="26" style="1" customWidth="1"/>
    <col min="13567" max="13567" width="4.125" style="1" customWidth="1"/>
    <col min="13568" max="13568" width="8.125" style="1" customWidth="1"/>
    <col min="13569" max="13569" width="9.125" style="1" customWidth="1"/>
    <col min="13570" max="13570" width="11.625" style="1" customWidth="1"/>
    <col min="13571" max="13572" width="8.125" style="1" customWidth="1"/>
    <col min="13573" max="13573" width="9.125" style="1" customWidth="1"/>
    <col min="13574" max="13574" width="11.625" style="1" customWidth="1"/>
    <col min="13575" max="13575" width="8.125" style="1" customWidth="1"/>
    <col min="13576" max="13576" width="10.625" style="1" customWidth="1"/>
    <col min="13577" max="13577" width="5.625" style="1" customWidth="1"/>
    <col min="13578" max="13578" width="10.25" style="1" customWidth="1"/>
    <col min="13579" max="13580" width="10.625" style="1" customWidth="1"/>
    <col min="13581" max="13581" width="11.5" style="1" customWidth="1"/>
    <col min="13582" max="13582" width="9" style="1" customWidth="1"/>
    <col min="13583" max="13583" width="9.875" style="1" customWidth="1"/>
    <col min="13584" max="13584" width="12.875" style="1" customWidth="1"/>
    <col min="13585" max="13585" width="6.375" style="1" customWidth="1"/>
    <col min="13586" max="13586" width="9.125" style="1" customWidth="1"/>
    <col min="13587" max="13819" width="5.625" style="1"/>
    <col min="13820" max="13820" width="3.625" style="1" customWidth="1"/>
    <col min="13821" max="13821" width="23.625" style="1" customWidth="1"/>
    <col min="13822" max="13822" width="26" style="1" customWidth="1"/>
    <col min="13823" max="13823" width="4.125" style="1" customWidth="1"/>
    <col min="13824" max="13824" width="8.125" style="1" customWidth="1"/>
    <col min="13825" max="13825" width="9.125" style="1" customWidth="1"/>
    <col min="13826" max="13826" width="11.625" style="1" customWidth="1"/>
    <col min="13827" max="13828" width="8.125" style="1" customWidth="1"/>
    <col min="13829" max="13829" width="9.125" style="1" customWidth="1"/>
    <col min="13830" max="13830" width="11.625" style="1" customWidth="1"/>
    <col min="13831" max="13831" width="8.125" style="1" customWidth="1"/>
    <col min="13832" max="13832" width="10.625" style="1" customWidth="1"/>
    <col min="13833" max="13833" width="5.625" style="1" customWidth="1"/>
    <col min="13834" max="13834" width="10.25" style="1" customWidth="1"/>
    <col min="13835" max="13836" width="10.625" style="1" customWidth="1"/>
    <col min="13837" max="13837" width="11.5" style="1" customWidth="1"/>
    <col min="13838" max="13838" width="9" style="1" customWidth="1"/>
    <col min="13839" max="13839" width="9.875" style="1" customWidth="1"/>
    <col min="13840" max="13840" width="12.875" style="1" customWidth="1"/>
    <col min="13841" max="13841" width="6.375" style="1" customWidth="1"/>
    <col min="13842" max="13842" width="9.125" style="1" customWidth="1"/>
    <col min="13843" max="14075" width="5.625" style="1"/>
    <col min="14076" max="14076" width="3.625" style="1" customWidth="1"/>
    <col min="14077" max="14077" width="23.625" style="1" customWidth="1"/>
    <col min="14078" max="14078" width="26" style="1" customWidth="1"/>
    <col min="14079" max="14079" width="4.125" style="1" customWidth="1"/>
    <col min="14080" max="14080" width="8.125" style="1" customWidth="1"/>
    <col min="14081" max="14081" width="9.125" style="1" customWidth="1"/>
    <col min="14082" max="14082" width="11.625" style="1" customWidth="1"/>
    <col min="14083" max="14084" width="8.125" style="1" customWidth="1"/>
    <col min="14085" max="14085" width="9.125" style="1" customWidth="1"/>
    <col min="14086" max="14086" width="11.625" style="1" customWidth="1"/>
    <col min="14087" max="14087" width="8.125" style="1" customWidth="1"/>
    <col min="14088" max="14088" width="10.625" style="1" customWidth="1"/>
    <col min="14089" max="14089" width="5.625" style="1" customWidth="1"/>
    <col min="14090" max="14090" width="10.25" style="1" customWidth="1"/>
    <col min="14091" max="14092" width="10.625" style="1" customWidth="1"/>
    <col min="14093" max="14093" width="11.5" style="1" customWidth="1"/>
    <col min="14094" max="14094" width="9" style="1" customWidth="1"/>
    <col min="14095" max="14095" width="9.875" style="1" customWidth="1"/>
    <col min="14096" max="14096" width="12.875" style="1" customWidth="1"/>
    <col min="14097" max="14097" width="6.375" style="1" customWidth="1"/>
    <col min="14098" max="14098" width="9.125" style="1" customWidth="1"/>
    <col min="14099" max="14331" width="5.625" style="1"/>
    <col min="14332" max="14332" width="3.625" style="1" customWidth="1"/>
    <col min="14333" max="14333" width="23.625" style="1" customWidth="1"/>
    <col min="14334" max="14334" width="26" style="1" customWidth="1"/>
    <col min="14335" max="14335" width="4.125" style="1" customWidth="1"/>
    <col min="14336" max="14336" width="8.125" style="1" customWidth="1"/>
    <col min="14337" max="14337" width="9.125" style="1" customWidth="1"/>
    <col min="14338" max="14338" width="11.625" style="1" customWidth="1"/>
    <col min="14339" max="14340" width="8.125" style="1" customWidth="1"/>
    <col min="14341" max="14341" width="9.125" style="1" customWidth="1"/>
    <col min="14342" max="14342" width="11.625" style="1" customWidth="1"/>
    <col min="14343" max="14343" width="8.125" style="1" customWidth="1"/>
    <col min="14344" max="14344" width="10.625" style="1" customWidth="1"/>
    <col min="14345" max="14345" width="5.625" style="1" customWidth="1"/>
    <col min="14346" max="14346" width="10.25" style="1" customWidth="1"/>
    <col min="14347" max="14348" width="10.625" style="1" customWidth="1"/>
    <col min="14349" max="14349" width="11.5" style="1" customWidth="1"/>
    <col min="14350" max="14350" width="9" style="1" customWidth="1"/>
    <col min="14351" max="14351" width="9.875" style="1" customWidth="1"/>
    <col min="14352" max="14352" width="12.875" style="1" customWidth="1"/>
    <col min="14353" max="14353" width="6.375" style="1" customWidth="1"/>
    <col min="14354" max="14354" width="9.125" style="1" customWidth="1"/>
    <col min="14355" max="14587" width="5.625" style="1"/>
    <col min="14588" max="14588" width="3.625" style="1" customWidth="1"/>
    <col min="14589" max="14589" width="23.625" style="1" customWidth="1"/>
    <col min="14590" max="14590" width="26" style="1" customWidth="1"/>
    <col min="14591" max="14591" width="4.125" style="1" customWidth="1"/>
    <col min="14592" max="14592" width="8.125" style="1" customWidth="1"/>
    <col min="14593" max="14593" width="9.125" style="1" customWidth="1"/>
    <col min="14594" max="14594" width="11.625" style="1" customWidth="1"/>
    <col min="14595" max="14596" width="8.125" style="1" customWidth="1"/>
    <col min="14597" max="14597" width="9.125" style="1" customWidth="1"/>
    <col min="14598" max="14598" width="11.625" style="1" customWidth="1"/>
    <col min="14599" max="14599" width="8.125" style="1" customWidth="1"/>
    <col min="14600" max="14600" width="10.625" style="1" customWidth="1"/>
    <col min="14601" max="14601" width="5.625" style="1" customWidth="1"/>
    <col min="14602" max="14602" width="10.25" style="1" customWidth="1"/>
    <col min="14603" max="14604" width="10.625" style="1" customWidth="1"/>
    <col min="14605" max="14605" width="11.5" style="1" customWidth="1"/>
    <col min="14606" max="14606" width="9" style="1" customWidth="1"/>
    <col min="14607" max="14607" width="9.875" style="1" customWidth="1"/>
    <col min="14608" max="14608" width="12.875" style="1" customWidth="1"/>
    <col min="14609" max="14609" width="6.375" style="1" customWidth="1"/>
    <col min="14610" max="14610" width="9.125" style="1" customWidth="1"/>
    <col min="14611" max="14843" width="5.625" style="1"/>
    <col min="14844" max="14844" width="3.625" style="1" customWidth="1"/>
    <col min="14845" max="14845" width="23.625" style="1" customWidth="1"/>
    <col min="14846" max="14846" width="26" style="1" customWidth="1"/>
    <col min="14847" max="14847" width="4.125" style="1" customWidth="1"/>
    <col min="14848" max="14848" width="8.125" style="1" customWidth="1"/>
    <col min="14849" max="14849" width="9.125" style="1" customWidth="1"/>
    <col min="14850" max="14850" width="11.625" style="1" customWidth="1"/>
    <col min="14851" max="14852" width="8.125" style="1" customWidth="1"/>
    <col min="14853" max="14853" width="9.125" style="1" customWidth="1"/>
    <col min="14854" max="14854" width="11.625" style="1" customWidth="1"/>
    <col min="14855" max="14855" width="8.125" style="1" customWidth="1"/>
    <col min="14856" max="14856" width="10.625" style="1" customWidth="1"/>
    <col min="14857" max="14857" width="5.625" style="1" customWidth="1"/>
    <col min="14858" max="14858" width="10.25" style="1" customWidth="1"/>
    <col min="14859" max="14860" width="10.625" style="1" customWidth="1"/>
    <col min="14861" max="14861" width="11.5" style="1" customWidth="1"/>
    <col min="14862" max="14862" width="9" style="1" customWidth="1"/>
    <col min="14863" max="14863" width="9.875" style="1" customWidth="1"/>
    <col min="14864" max="14864" width="12.875" style="1" customWidth="1"/>
    <col min="14865" max="14865" width="6.375" style="1" customWidth="1"/>
    <col min="14866" max="14866" width="9.125" style="1" customWidth="1"/>
    <col min="14867" max="15099" width="5.625" style="1"/>
    <col min="15100" max="15100" width="3.625" style="1" customWidth="1"/>
    <col min="15101" max="15101" width="23.625" style="1" customWidth="1"/>
    <col min="15102" max="15102" width="26" style="1" customWidth="1"/>
    <col min="15103" max="15103" width="4.125" style="1" customWidth="1"/>
    <col min="15104" max="15104" width="8.125" style="1" customWidth="1"/>
    <col min="15105" max="15105" width="9.125" style="1" customWidth="1"/>
    <col min="15106" max="15106" width="11.625" style="1" customWidth="1"/>
    <col min="15107" max="15108" width="8.125" style="1" customWidth="1"/>
    <col min="15109" max="15109" width="9.125" style="1" customWidth="1"/>
    <col min="15110" max="15110" width="11.625" style="1" customWidth="1"/>
    <col min="15111" max="15111" width="8.125" style="1" customWidth="1"/>
    <col min="15112" max="15112" width="10.625" style="1" customWidth="1"/>
    <col min="15113" max="15113" width="5.625" style="1" customWidth="1"/>
    <col min="15114" max="15114" width="10.25" style="1" customWidth="1"/>
    <col min="15115" max="15116" width="10.625" style="1" customWidth="1"/>
    <col min="15117" max="15117" width="11.5" style="1" customWidth="1"/>
    <col min="15118" max="15118" width="9" style="1" customWidth="1"/>
    <col min="15119" max="15119" width="9.875" style="1" customWidth="1"/>
    <col min="15120" max="15120" width="12.875" style="1" customWidth="1"/>
    <col min="15121" max="15121" width="6.375" style="1" customWidth="1"/>
    <col min="15122" max="15122" width="9.125" style="1" customWidth="1"/>
    <col min="15123" max="15355" width="5.625" style="1"/>
    <col min="15356" max="15356" width="3.625" style="1" customWidth="1"/>
    <col min="15357" max="15357" width="23.625" style="1" customWidth="1"/>
    <col min="15358" max="15358" width="26" style="1" customWidth="1"/>
    <col min="15359" max="15359" width="4.125" style="1" customWidth="1"/>
    <col min="15360" max="15360" width="8.125" style="1" customWidth="1"/>
    <col min="15361" max="15361" width="9.125" style="1" customWidth="1"/>
    <col min="15362" max="15362" width="11.625" style="1" customWidth="1"/>
    <col min="15363" max="15364" width="8.125" style="1" customWidth="1"/>
    <col min="15365" max="15365" width="9.125" style="1" customWidth="1"/>
    <col min="15366" max="15366" width="11.625" style="1" customWidth="1"/>
    <col min="15367" max="15367" width="8.125" style="1" customWidth="1"/>
    <col min="15368" max="15368" width="10.625" style="1" customWidth="1"/>
    <col min="15369" max="15369" width="5.625" style="1" customWidth="1"/>
    <col min="15370" max="15370" width="10.25" style="1" customWidth="1"/>
    <col min="15371" max="15372" width="10.625" style="1" customWidth="1"/>
    <col min="15373" max="15373" width="11.5" style="1" customWidth="1"/>
    <col min="15374" max="15374" width="9" style="1" customWidth="1"/>
    <col min="15375" max="15375" width="9.875" style="1" customWidth="1"/>
    <col min="15376" max="15376" width="12.875" style="1" customWidth="1"/>
    <col min="15377" max="15377" width="6.375" style="1" customWidth="1"/>
    <col min="15378" max="15378" width="9.125" style="1" customWidth="1"/>
    <col min="15379" max="15611" width="5.625" style="1"/>
    <col min="15612" max="15612" width="3.625" style="1" customWidth="1"/>
    <col min="15613" max="15613" width="23.625" style="1" customWidth="1"/>
    <col min="15614" max="15614" width="26" style="1" customWidth="1"/>
    <col min="15615" max="15615" width="4.125" style="1" customWidth="1"/>
    <col min="15616" max="15616" width="8.125" style="1" customWidth="1"/>
    <col min="15617" max="15617" width="9.125" style="1" customWidth="1"/>
    <col min="15618" max="15618" width="11.625" style="1" customWidth="1"/>
    <col min="15619" max="15620" width="8.125" style="1" customWidth="1"/>
    <col min="15621" max="15621" width="9.125" style="1" customWidth="1"/>
    <col min="15622" max="15622" width="11.625" style="1" customWidth="1"/>
    <col min="15623" max="15623" width="8.125" style="1" customWidth="1"/>
    <col min="15624" max="15624" width="10.625" style="1" customWidth="1"/>
    <col min="15625" max="15625" width="5.625" style="1" customWidth="1"/>
    <col min="15626" max="15626" width="10.25" style="1" customWidth="1"/>
    <col min="15627" max="15628" width="10.625" style="1" customWidth="1"/>
    <col min="15629" max="15629" width="11.5" style="1" customWidth="1"/>
    <col min="15630" max="15630" width="9" style="1" customWidth="1"/>
    <col min="15631" max="15631" width="9.875" style="1" customWidth="1"/>
    <col min="15632" max="15632" width="12.875" style="1" customWidth="1"/>
    <col min="15633" max="15633" width="6.375" style="1" customWidth="1"/>
    <col min="15634" max="15634" width="9.125" style="1" customWidth="1"/>
    <col min="15635" max="15867" width="5.625" style="1"/>
    <col min="15868" max="15868" width="3.625" style="1" customWidth="1"/>
    <col min="15869" max="15869" width="23.625" style="1" customWidth="1"/>
    <col min="15870" max="15870" width="26" style="1" customWidth="1"/>
    <col min="15871" max="15871" width="4.125" style="1" customWidth="1"/>
    <col min="15872" max="15872" width="8.125" style="1" customWidth="1"/>
    <col min="15873" max="15873" width="9.125" style="1" customWidth="1"/>
    <col min="15874" max="15874" width="11.625" style="1" customWidth="1"/>
    <col min="15875" max="15876" width="8.125" style="1" customWidth="1"/>
    <col min="15877" max="15877" width="9.125" style="1" customWidth="1"/>
    <col min="15878" max="15878" width="11.625" style="1" customWidth="1"/>
    <col min="15879" max="15879" width="8.125" style="1" customWidth="1"/>
    <col min="15880" max="15880" width="10.625" style="1" customWidth="1"/>
    <col min="15881" max="15881" width="5.625" style="1" customWidth="1"/>
    <col min="15882" max="15882" width="10.25" style="1" customWidth="1"/>
    <col min="15883" max="15884" width="10.625" style="1" customWidth="1"/>
    <col min="15885" max="15885" width="11.5" style="1" customWidth="1"/>
    <col min="15886" max="15886" width="9" style="1" customWidth="1"/>
    <col min="15887" max="15887" width="9.875" style="1" customWidth="1"/>
    <col min="15888" max="15888" width="12.875" style="1" customWidth="1"/>
    <col min="15889" max="15889" width="6.375" style="1" customWidth="1"/>
    <col min="15890" max="15890" width="9.125" style="1" customWidth="1"/>
    <col min="15891" max="16123" width="5.625" style="1"/>
    <col min="16124" max="16124" width="3.625" style="1" customWidth="1"/>
    <col min="16125" max="16125" width="23.625" style="1" customWidth="1"/>
    <col min="16126" max="16126" width="26" style="1" customWidth="1"/>
    <col min="16127" max="16127" width="4.125" style="1" customWidth="1"/>
    <col min="16128" max="16128" width="8.125" style="1" customWidth="1"/>
    <col min="16129" max="16129" width="9.125" style="1" customWidth="1"/>
    <col min="16130" max="16130" width="11.625" style="1" customWidth="1"/>
    <col min="16131" max="16132" width="8.125" style="1" customWidth="1"/>
    <col min="16133" max="16133" width="9.125" style="1" customWidth="1"/>
    <col min="16134" max="16134" width="11.625" style="1" customWidth="1"/>
    <col min="16135" max="16135" width="8.125" style="1" customWidth="1"/>
    <col min="16136" max="16136" width="10.625" style="1" customWidth="1"/>
    <col min="16137" max="16137" width="5.625" style="1" customWidth="1"/>
    <col min="16138" max="16138" width="10.25" style="1" customWidth="1"/>
    <col min="16139" max="16140" width="10.625" style="1" customWidth="1"/>
    <col min="16141" max="16141" width="11.5" style="1" customWidth="1"/>
    <col min="16142" max="16142" width="9" style="1" customWidth="1"/>
    <col min="16143" max="16143" width="9.875" style="1" customWidth="1"/>
    <col min="16144" max="16144" width="12.875" style="1" customWidth="1"/>
    <col min="16145" max="16145" width="6.375" style="1" customWidth="1"/>
    <col min="16146" max="16146" width="9.125" style="1" customWidth="1"/>
    <col min="16147" max="16384" width="5.625" style="1"/>
  </cols>
  <sheetData>
    <row r="1" spans="1:13" s="2" customFormat="1" ht="19.5" customHeight="1">
      <c r="A1" s="237"/>
      <c r="B1" s="238" t="s">
        <v>1</v>
      </c>
      <c r="C1" s="239" t="s">
        <v>2</v>
      </c>
      <c r="D1" s="240" t="s">
        <v>3</v>
      </c>
      <c r="E1" s="241" t="s">
        <v>4</v>
      </c>
      <c r="F1" s="241"/>
      <c r="G1" s="241"/>
      <c r="H1" s="241"/>
      <c r="I1" s="242" t="s">
        <v>107</v>
      </c>
      <c r="J1" s="242"/>
      <c r="K1" s="242"/>
      <c r="L1" s="242"/>
      <c r="M1" s="236" t="s">
        <v>5</v>
      </c>
    </row>
    <row r="2" spans="1:13" s="2" customFormat="1" ht="19.5" customHeight="1">
      <c r="A2" s="237"/>
      <c r="B2" s="238"/>
      <c r="C2" s="239"/>
      <c r="D2" s="240"/>
      <c r="E2" s="161" t="s">
        <v>6</v>
      </c>
      <c r="F2" s="162" t="s">
        <v>7</v>
      </c>
      <c r="G2" s="163" t="s">
        <v>8</v>
      </c>
      <c r="H2" s="164" t="s">
        <v>9</v>
      </c>
      <c r="I2" s="165" t="s">
        <v>6</v>
      </c>
      <c r="J2" s="162" t="s">
        <v>7</v>
      </c>
      <c r="K2" s="166" t="s">
        <v>8</v>
      </c>
      <c r="L2" s="164" t="s">
        <v>9</v>
      </c>
      <c r="M2" s="236"/>
    </row>
    <row r="3" spans="1:13" ht="19.5" customHeight="1">
      <c r="B3" s="168"/>
      <c r="D3" s="170"/>
      <c r="F3" s="172"/>
      <c r="G3" s="173"/>
      <c r="I3" s="174"/>
      <c r="J3" s="172"/>
      <c r="K3" s="175"/>
      <c r="L3" s="170"/>
    </row>
    <row r="4" spans="1:13" ht="19.5" customHeight="1">
      <c r="B4" s="176"/>
      <c r="D4" s="170"/>
      <c r="F4" s="172"/>
      <c r="G4" s="173"/>
      <c r="I4" s="174"/>
      <c r="J4" s="172"/>
      <c r="K4" s="175"/>
      <c r="L4" s="170"/>
    </row>
    <row r="5" spans="1:13" ht="19.5" customHeight="1">
      <c r="B5" s="168"/>
      <c r="D5" s="170"/>
      <c r="F5" s="172"/>
      <c r="G5" s="173"/>
      <c r="I5" s="174"/>
      <c r="J5" s="172"/>
      <c r="K5" s="175"/>
      <c r="L5" s="170"/>
    </row>
    <row r="6" spans="1:13" ht="19.5" customHeight="1">
      <c r="B6" s="177" t="s">
        <v>10</v>
      </c>
      <c r="C6" s="178" t="s">
        <v>108</v>
      </c>
      <c r="D6" s="170"/>
      <c r="F6" s="172"/>
      <c r="G6" s="173"/>
      <c r="I6" s="174"/>
      <c r="J6" s="172"/>
      <c r="K6" s="175"/>
      <c r="L6" s="170"/>
    </row>
    <row r="7" spans="1:13" ht="19.5" customHeight="1">
      <c r="B7" s="179"/>
      <c r="C7" s="180"/>
      <c r="D7" s="170"/>
      <c r="F7" s="172"/>
      <c r="G7" s="173"/>
      <c r="I7" s="174"/>
      <c r="J7" s="172"/>
      <c r="K7" s="175"/>
      <c r="L7" s="170"/>
    </row>
    <row r="8" spans="1:13" ht="19.5" customHeight="1">
      <c r="B8" s="177" t="s">
        <v>11</v>
      </c>
      <c r="C8" s="178" t="s">
        <v>102</v>
      </c>
      <c r="D8" s="170"/>
      <c r="F8" s="172"/>
      <c r="G8" s="173"/>
      <c r="I8" s="174"/>
      <c r="J8" s="172"/>
      <c r="K8" s="175"/>
      <c r="L8" s="170"/>
    </row>
    <row r="9" spans="1:13" ht="19.5" customHeight="1">
      <c r="B9" s="179"/>
      <c r="C9" s="181"/>
      <c r="D9" s="170"/>
      <c r="F9" s="172"/>
      <c r="G9" s="173"/>
      <c r="I9" s="174"/>
      <c r="J9" s="172"/>
      <c r="K9" s="175"/>
      <c r="L9" s="170"/>
    </row>
    <row r="10" spans="1:13" ht="19.5" customHeight="1">
      <c r="B10" s="177"/>
      <c r="C10" s="316"/>
      <c r="D10" s="316"/>
      <c r="F10" s="172"/>
      <c r="G10" s="173"/>
      <c r="I10" s="221"/>
      <c r="J10" s="221"/>
      <c r="K10" s="221"/>
      <c r="L10" s="221"/>
    </row>
    <row r="11" spans="1:13" ht="19.5" customHeight="1">
      <c r="B11" s="182"/>
      <c r="C11" s="317"/>
      <c r="D11" s="317"/>
      <c r="F11" s="172"/>
      <c r="G11" s="173"/>
      <c r="I11" s="174"/>
      <c r="J11" s="172"/>
      <c r="K11" s="175"/>
      <c r="L11" s="170"/>
    </row>
    <row r="12" spans="1:13" ht="19.5" customHeight="1">
      <c r="B12" s="183"/>
      <c r="C12" s="184"/>
      <c r="D12" s="170"/>
      <c r="F12" s="172"/>
      <c r="G12" s="173"/>
      <c r="I12" s="174"/>
      <c r="J12" s="172"/>
      <c r="K12" s="175"/>
      <c r="L12" s="170"/>
    </row>
    <row r="13" spans="1:13" ht="19.5" customHeight="1">
      <c r="B13" s="185"/>
      <c r="C13" s="184"/>
      <c r="D13" s="170"/>
      <c r="F13" s="172"/>
      <c r="G13" s="173"/>
      <c r="I13" s="174"/>
      <c r="J13" s="172"/>
      <c r="K13" s="175"/>
      <c r="L13" s="170"/>
    </row>
    <row r="14" spans="1:13" ht="19.5" customHeight="1">
      <c r="B14" s="183"/>
      <c r="C14" s="184"/>
      <c r="D14" s="170"/>
      <c r="F14" s="172"/>
      <c r="G14" s="173"/>
      <c r="I14" s="174"/>
      <c r="J14" s="172"/>
      <c r="K14" s="175"/>
      <c r="L14" s="170"/>
    </row>
    <row r="15" spans="1:13" ht="19.5" customHeight="1">
      <c r="B15" s="183"/>
      <c r="C15" s="184"/>
      <c r="D15" s="170"/>
      <c r="F15" s="172"/>
      <c r="G15" s="173"/>
      <c r="I15" s="174"/>
      <c r="J15" s="172"/>
      <c r="K15" s="175"/>
      <c r="L15" s="170"/>
      <c r="M15" s="222"/>
    </row>
    <row r="16" spans="1:13" ht="19.5" customHeight="1">
      <c r="B16" s="168"/>
      <c r="D16" s="170"/>
      <c r="F16" s="172"/>
      <c r="G16" s="173"/>
      <c r="I16" s="174"/>
      <c r="J16" s="172"/>
      <c r="K16" s="175"/>
      <c r="L16" s="170"/>
    </row>
    <row r="17" spans="1:13" ht="19.5" customHeight="1">
      <c r="B17" s="168"/>
      <c r="D17" s="170"/>
      <c r="F17" s="172"/>
      <c r="G17" s="173"/>
      <c r="I17" s="174"/>
      <c r="J17" s="172"/>
      <c r="K17" s="175"/>
      <c r="L17" s="170"/>
    </row>
    <row r="18" spans="1:13" ht="19.5" customHeight="1">
      <c r="B18" s="168"/>
      <c r="D18" s="170"/>
      <c r="F18" s="172"/>
      <c r="G18" s="173"/>
      <c r="I18" s="174"/>
      <c r="J18" s="172"/>
      <c r="K18" s="175"/>
      <c r="L18" s="170"/>
    </row>
    <row r="19" spans="1:13" ht="19.5" customHeight="1">
      <c r="B19" s="168"/>
      <c r="D19" s="170"/>
      <c r="F19" s="172"/>
      <c r="G19" s="173"/>
      <c r="I19" s="174"/>
      <c r="J19" s="172"/>
      <c r="K19" s="175"/>
      <c r="L19" s="170"/>
    </row>
    <row r="20" spans="1:13" ht="19.5" customHeight="1">
      <c r="B20" s="168"/>
      <c r="D20" s="170"/>
      <c r="F20" s="172"/>
      <c r="G20" s="173"/>
      <c r="I20" s="174"/>
      <c r="J20" s="172"/>
      <c r="K20" s="175"/>
      <c r="L20" s="170"/>
    </row>
    <row r="21" spans="1:13" ht="19.5" customHeight="1">
      <c r="B21" s="168"/>
      <c r="D21" s="170"/>
      <c r="F21" s="172"/>
      <c r="G21" s="173"/>
      <c r="I21" s="174"/>
      <c r="J21" s="172"/>
      <c r="K21" s="175"/>
      <c r="L21" s="170"/>
    </row>
    <row r="22" spans="1:13" ht="19.5" customHeight="1">
      <c r="B22" s="168"/>
      <c r="D22" s="170"/>
      <c r="F22" s="172"/>
      <c r="G22" s="173"/>
      <c r="I22" s="174"/>
      <c r="J22" s="172"/>
      <c r="K22" s="175"/>
      <c r="L22" s="170"/>
    </row>
    <row r="23" spans="1:13" ht="19.5" customHeight="1">
      <c r="B23" s="168"/>
      <c r="D23" s="170"/>
      <c r="F23" s="172"/>
      <c r="G23" s="173"/>
      <c r="I23" s="174"/>
      <c r="J23" s="172"/>
      <c r="K23" s="175"/>
      <c r="L23" s="170"/>
    </row>
    <row r="24" spans="1:13" ht="19.5" customHeight="1">
      <c r="B24" s="168"/>
      <c r="D24" s="170"/>
      <c r="F24" s="172"/>
      <c r="G24" s="173"/>
      <c r="I24" s="174"/>
      <c r="J24" s="172"/>
      <c r="K24" s="175"/>
      <c r="L24" s="170"/>
    </row>
    <row r="25" spans="1:13" ht="19.5" customHeight="1">
      <c r="B25" s="168"/>
      <c r="D25" s="170"/>
      <c r="F25" s="172"/>
      <c r="G25" s="173"/>
      <c r="I25" s="174"/>
      <c r="J25" s="172"/>
      <c r="K25" s="175"/>
      <c r="L25" s="170"/>
    </row>
    <row r="26" spans="1:13" ht="19.5" customHeight="1">
      <c r="B26" s="168"/>
      <c r="D26" s="170"/>
      <c r="F26" s="172"/>
      <c r="G26" s="173"/>
      <c r="I26" s="174"/>
      <c r="J26" s="172"/>
      <c r="K26" s="175"/>
      <c r="L26" s="170"/>
    </row>
    <row r="27" spans="1:13" ht="19.5" customHeight="1">
      <c r="B27" s="168"/>
      <c r="D27" s="170"/>
      <c r="F27" s="172"/>
      <c r="G27" s="173"/>
      <c r="I27" s="174"/>
      <c r="J27" s="172"/>
      <c r="K27" s="175"/>
      <c r="L27" s="170"/>
    </row>
    <row r="28" spans="1:13" ht="19.5" customHeight="1">
      <c r="B28" s="168"/>
      <c r="D28" s="170"/>
      <c r="F28" s="172"/>
      <c r="G28" s="173"/>
      <c r="I28" s="174"/>
      <c r="J28" s="172"/>
      <c r="K28" s="175"/>
      <c r="L28" s="170"/>
    </row>
    <row r="29" spans="1:13" s="2" customFormat="1" ht="19.5" customHeight="1">
      <c r="A29" s="167" t="s">
        <v>12</v>
      </c>
      <c r="B29" s="186" t="s">
        <v>13</v>
      </c>
      <c r="C29" s="187"/>
      <c r="D29" s="170"/>
      <c r="E29" s="171"/>
      <c r="F29" s="188"/>
      <c r="G29" s="189"/>
      <c r="H29" s="170"/>
      <c r="I29" s="190"/>
      <c r="J29" s="188"/>
      <c r="K29" s="191"/>
      <c r="L29" s="186"/>
      <c r="M29" s="191"/>
    </row>
    <row r="30" spans="1:13" ht="19.5" customHeight="1">
      <c r="C30" s="187"/>
      <c r="D30" s="170" t="str">
        <f>IF(G30="","","式")</f>
        <v/>
      </c>
      <c r="E30" s="192" t="str">
        <f t="shared" ref="E30:E31" si="0">IF(G30="","",1)</f>
        <v/>
      </c>
      <c r="F30" s="188"/>
      <c r="I30" s="190"/>
      <c r="J30" s="188"/>
      <c r="L30" s="188"/>
    </row>
    <row r="31" spans="1:13" ht="19.5" customHeight="1">
      <c r="B31" s="186" t="s">
        <v>15</v>
      </c>
      <c r="C31" s="168" t="s">
        <v>109</v>
      </c>
      <c r="D31" s="170" t="str">
        <f t="shared" ref="D31:D35" si="1">IF(G31="","","式")</f>
        <v>式</v>
      </c>
      <c r="E31" s="192">
        <f t="shared" si="0"/>
        <v>1</v>
      </c>
      <c r="F31" s="188"/>
      <c r="G31" s="193">
        <f>'直接工事費（電気）'!G25</f>
        <v>0</v>
      </c>
      <c r="I31" s="190"/>
      <c r="J31" s="188"/>
      <c r="L31" s="188"/>
    </row>
    <row r="32" spans="1:13" ht="19.5" customHeight="1">
      <c r="B32" s="170" t="s">
        <v>14</v>
      </c>
      <c r="C32" s="187"/>
      <c r="D32" s="170"/>
      <c r="E32" s="192"/>
      <c r="F32" s="188"/>
      <c r="G32" s="189">
        <f>SUM(G31)</f>
        <v>0</v>
      </c>
      <c r="I32" s="190"/>
      <c r="J32" s="188"/>
      <c r="K32" s="189"/>
      <c r="L32" s="188"/>
    </row>
    <row r="33" spans="1:13" ht="19.5" customHeight="1">
      <c r="B33" s="186" t="s">
        <v>16</v>
      </c>
      <c r="C33" s="187"/>
      <c r="D33" s="170" t="str">
        <f t="shared" si="1"/>
        <v>式</v>
      </c>
      <c r="E33" s="192">
        <f>IF(G33="","",1)</f>
        <v>1</v>
      </c>
      <c r="F33" s="188"/>
      <c r="G33" s="250">
        <f>'直接工事費（電気）'!G8</f>
        <v>0</v>
      </c>
      <c r="I33" s="190"/>
      <c r="J33" s="188"/>
      <c r="L33" s="188"/>
    </row>
    <row r="34" spans="1:13" ht="19.5" customHeight="1">
      <c r="B34" s="170" t="s">
        <v>17</v>
      </c>
      <c r="D34" s="170"/>
      <c r="E34" s="192"/>
      <c r="F34" s="188"/>
      <c r="G34" s="189">
        <f>G32+G33</f>
        <v>0</v>
      </c>
      <c r="I34" s="190"/>
      <c r="J34" s="188"/>
      <c r="K34" s="189"/>
      <c r="L34" s="188"/>
    </row>
    <row r="35" spans="1:13" ht="19.5" customHeight="1">
      <c r="B35" s="226"/>
      <c r="C35" s="187"/>
      <c r="D35" s="227" t="str">
        <f t="shared" si="1"/>
        <v/>
      </c>
      <c r="E35" s="228" t="str">
        <f>IF(G35="","",1)</f>
        <v/>
      </c>
      <c r="F35" s="188"/>
      <c r="G35" s="229"/>
      <c r="I35" s="190"/>
      <c r="J35" s="188"/>
      <c r="L35" s="188"/>
    </row>
    <row r="36" spans="1:13" ht="19.5" customHeight="1">
      <c r="C36" s="187"/>
      <c r="D36" s="170"/>
      <c r="E36" s="192"/>
      <c r="F36" s="188"/>
      <c r="I36" s="190"/>
      <c r="J36" s="188"/>
      <c r="L36" s="188"/>
    </row>
    <row r="37" spans="1:13" s="3" customFormat="1" ht="19.5" customHeight="1">
      <c r="A37" s="194"/>
      <c r="B37" s="170" t="s">
        <v>0</v>
      </c>
      <c r="C37" s="195"/>
      <c r="D37" s="170"/>
      <c r="E37" s="192"/>
      <c r="F37" s="196"/>
      <c r="G37" s="197">
        <f>G34</f>
        <v>0</v>
      </c>
      <c r="H37" s="198"/>
      <c r="I37" s="199"/>
      <c r="J37" s="196"/>
      <c r="K37" s="197"/>
      <c r="L37" s="196"/>
      <c r="M37" s="197"/>
    </row>
    <row r="38" spans="1:13" s="3" customFormat="1" ht="19.5" customHeight="1">
      <c r="A38" s="194"/>
      <c r="B38" s="170"/>
      <c r="C38" s="195"/>
      <c r="D38" s="170"/>
      <c r="E38" s="192"/>
      <c r="F38" s="196"/>
      <c r="G38" s="197"/>
      <c r="H38" s="198"/>
      <c r="I38" s="199"/>
      <c r="J38" s="196"/>
      <c r="K38" s="197"/>
      <c r="L38" s="196"/>
      <c r="M38" s="197"/>
    </row>
    <row r="39" spans="1:13" s="3" customFormat="1" ht="19.5" customHeight="1">
      <c r="A39" s="194"/>
      <c r="B39" s="170"/>
      <c r="C39" s="195"/>
      <c r="D39" s="170"/>
      <c r="E39" s="192"/>
      <c r="F39" s="196"/>
      <c r="G39" s="197"/>
      <c r="H39" s="198"/>
      <c r="I39" s="199"/>
      <c r="J39" s="196"/>
      <c r="K39" s="197"/>
      <c r="L39" s="196"/>
      <c r="M39" s="197"/>
    </row>
    <row r="40" spans="1:13" s="3" customFormat="1" ht="19.5" customHeight="1">
      <c r="A40" s="194"/>
      <c r="B40" s="170"/>
      <c r="C40" s="195"/>
      <c r="D40" s="170"/>
      <c r="E40" s="192"/>
      <c r="F40" s="196"/>
      <c r="G40" s="197"/>
      <c r="H40" s="198"/>
      <c r="I40" s="199"/>
      <c r="J40" s="196"/>
      <c r="K40" s="197"/>
      <c r="L40" s="196"/>
      <c r="M40" s="197"/>
    </row>
    <row r="41" spans="1:13" ht="19.5" customHeight="1">
      <c r="A41" s="167" t="s">
        <v>18</v>
      </c>
      <c r="B41" s="168" t="s">
        <v>19</v>
      </c>
      <c r="C41" s="200"/>
      <c r="D41" s="170"/>
      <c r="E41" s="192"/>
      <c r="F41" s="188"/>
      <c r="I41" s="190"/>
      <c r="J41" s="188"/>
    </row>
    <row r="42" spans="1:13" ht="19.5" customHeight="1">
      <c r="C42" s="201"/>
      <c r="D42" s="170" t="str">
        <f t="shared" ref="D42" si="2">IF(G42="","","式")</f>
        <v/>
      </c>
      <c r="E42" s="192" t="str">
        <f t="shared" ref="E42" si="3">IF(G42="","",1)</f>
        <v/>
      </c>
      <c r="F42" s="188"/>
      <c r="G42" s="193" t="str">
        <f>IF(C42="","",ROUNDDOWN(G30*C42,0))</f>
        <v/>
      </c>
      <c r="I42" s="190"/>
      <c r="J42" s="188"/>
    </row>
    <row r="43" spans="1:13" ht="19.5" customHeight="1">
      <c r="B43" s="186" t="s">
        <v>39</v>
      </c>
      <c r="C43" s="201"/>
      <c r="D43" s="231" t="s">
        <v>110</v>
      </c>
      <c r="E43" s="192">
        <v>1</v>
      </c>
      <c r="F43" s="188"/>
      <c r="G43" s="234"/>
      <c r="I43" s="190"/>
      <c r="J43" s="188"/>
      <c r="K43" s="193"/>
    </row>
    <row r="44" spans="1:13" ht="19.5" customHeight="1">
      <c r="I44" s="190"/>
      <c r="J44" s="188"/>
      <c r="K44" s="189"/>
    </row>
    <row r="45" spans="1:13" ht="19.5" customHeight="1">
      <c r="B45" s="170" t="s">
        <v>20</v>
      </c>
      <c r="C45" s="202"/>
      <c r="D45" s="170"/>
      <c r="E45" s="203"/>
      <c r="F45" s="188"/>
      <c r="G45" s="189">
        <f>SUM(G43)</f>
        <v>0</v>
      </c>
      <c r="I45" s="190"/>
      <c r="J45" s="188"/>
    </row>
    <row r="46" spans="1:13" ht="19.5" customHeight="1">
      <c r="I46" s="190"/>
      <c r="J46" s="188"/>
      <c r="K46" s="189"/>
    </row>
    <row r="47" spans="1:13" ht="19.5" customHeight="1">
      <c r="B47" s="170" t="s">
        <v>21</v>
      </c>
      <c r="C47" s="202"/>
      <c r="D47" s="170"/>
      <c r="E47" s="203"/>
      <c r="F47" s="188"/>
      <c r="G47" s="189">
        <f>G37+G45</f>
        <v>0</v>
      </c>
      <c r="I47" s="190"/>
      <c r="J47" s="188"/>
    </row>
    <row r="48" spans="1:13" ht="19.5" customHeight="1">
      <c r="B48" s="170"/>
      <c r="C48" s="202"/>
      <c r="D48" s="170"/>
      <c r="E48" s="203"/>
      <c r="F48" s="188"/>
      <c r="I48" s="190"/>
      <c r="J48" s="188"/>
    </row>
    <row r="49" spans="1:13" ht="19.5" customHeight="1">
      <c r="B49" s="170"/>
      <c r="C49" s="202"/>
      <c r="D49" s="170"/>
      <c r="E49" s="203"/>
      <c r="F49" s="188"/>
      <c r="I49" s="190"/>
      <c r="J49" s="188"/>
    </row>
    <row r="50" spans="1:13" ht="19.5" customHeight="1">
      <c r="B50" s="170"/>
      <c r="C50" s="202"/>
      <c r="D50" s="170"/>
      <c r="E50" s="203"/>
      <c r="F50" s="188"/>
      <c r="I50" s="190"/>
      <c r="J50" s="188"/>
    </row>
    <row r="51" spans="1:13" ht="19.5" customHeight="1">
      <c r="B51" s="170"/>
      <c r="C51" s="202"/>
      <c r="D51" s="170"/>
      <c r="E51" s="203"/>
      <c r="F51" s="188"/>
      <c r="I51" s="190"/>
      <c r="J51" s="188"/>
    </row>
    <row r="52" spans="1:13" ht="19.5" customHeight="1">
      <c r="B52" s="170"/>
      <c r="C52" s="202"/>
      <c r="D52" s="170"/>
      <c r="E52" s="203"/>
      <c r="F52" s="188"/>
      <c r="I52" s="190"/>
      <c r="J52" s="188"/>
    </row>
    <row r="53" spans="1:13" ht="19.5" customHeight="1">
      <c r="B53" s="170"/>
      <c r="C53" s="202"/>
      <c r="D53" s="170"/>
      <c r="E53" s="203"/>
      <c r="F53" s="188"/>
      <c r="I53" s="190"/>
      <c r="J53" s="188"/>
    </row>
    <row r="54" spans="1:13" ht="19.5" customHeight="1">
      <c r="B54" s="170"/>
      <c r="C54" s="202"/>
      <c r="D54" s="170"/>
      <c r="E54" s="203"/>
      <c r="F54" s="188"/>
      <c r="I54" s="190"/>
      <c r="J54" s="188"/>
    </row>
    <row r="55" spans="1:13" ht="19.5" customHeight="1">
      <c r="A55" s="167" t="s">
        <v>22</v>
      </c>
      <c r="B55" s="168" t="s">
        <v>23</v>
      </c>
      <c r="C55" s="204"/>
      <c r="D55" s="170"/>
      <c r="F55" s="188"/>
      <c r="I55" s="190"/>
      <c r="J55" s="188"/>
    </row>
    <row r="56" spans="1:13" s="2" customFormat="1" ht="19.5" customHeight="1">
      <c r="A56" s="167"/>
      <c r="B56" s="186"/>
      <c r="C56" s="201"/>
      <c r="D56" s="170"/>
      <c r="E56" s="192"/>
      <c r="F56" s="188"/>
      <c r="G56" s="193"/>
      <c r="H56" s="170"/>
      <c r="I56" s="190"/>
      <c r="J56" s="188"/>
      <c r="K56" s="191"/>
      <c r="L56" s="186"/>
      <c r="M56" s="191"/>
    </row>
    <row r="57" spans="1:13" s="2" customFormat="1" ht="19.5" customHeight="1">
      <c r="A57" s="167"/>
      <c r="B57" s="186" t="s">
        <v>39</v>
      </c>
      <c r="C57" s="201"/>
      <c r="D57" s="170" t="s">
        <v>110</v>
      </c>
      <c r="E57" s="192">
        <v>1</v>
      </c>
      <c r="F57" s="188"/>
      <c r="G57" s="234"/>
      <c r="H57" s="170"/>
      <c r="I57" s="190"/>
      <c r="J57" s="188"/>
      <c r="K57" s="193"/>
      <c r="L57" s="186"/>
      <c r="M57" s="191"/>
    </row>
    <row r="58" spans="1:13" ht="19.5" customHeight="1">
      <c r="C58" s="201"/>
      <c r="D58" s="170"/>
      <c r="E58" s="192"/>
      <c r="F58" s="188"/>
      <c r="G58" s="193"/>
      <c r="I58" s="190"/>
      <c r="J58" s="188"/>
    </row>
    <row r="59" spans="1:13" ht="19.5" customHeight="1">
      <c r="B59" s="170" t="s">
        <v>24</v>
      </c>
      <c r="C59" s="201"/>
      <c r="D59" s="170"/>
      <c r="F59" s="188"/>
      <c r="G59" s="193">
        <f>SUM(G57)</f>
        <v>0</v>
      </c>
      <c r="I59" s="190"/>
      <c r="J59" s="188"/>
      <c r="K59" s="193"/>
      <c r="L59" s="188"/>
    </row>
    <row r="60" spans="1:13" ht="19.5" customHeight="1">
      <c r="B60" s="168"/>
      <c r="C60" s="187"/>
      <c r="D60" s="170"/>
      <c r="F60" s="188"/>
      <c r="I60" s="190"/>
      <c r="J60" s="188"/>
    </row>
    <row r="61" spans="1:13" ht="19.5" customHeight="1">
      <c r="B61" s="170" t="s">
        <v>25</v>
      </c>
      <c r="C61" s="187"/>
      <c r="D61" s="170"/>
      <c r="F61" s="188"/>
      <c r="G61" s="189">
        <f>G47+G59</f>
        <v>0</v>
      </c>
      <c r="H61" s="172"/>
      <c r="I61" s="190"/>
      <c r="J61" s="188"/>
      <c r="K61" s="189"/>
      <c r="L61" s="188"/>
    </row>
    <row r="62" spans="1:13" ht="19.5" customHeight="1">
      <c r="B62" s="230"/>
      <c r="C62" s="230"/>
      <c r="D62" s="170"/>
      <c r="F62" s="188"/>
      <c r="G62" s="229"/>
      <c r="H62" s="172"/>
      <c r="I62" s="190"/>
      <c r="J62" s="188"/>
      <c r="K62" s="189"/>
      <c r="L62" s="188"/>
    </row>
    <row r="63" spans="1:13" ht="19.5" customHeight="1">
      <c r="B63" s="205"/>
      <c r="C63" s="187"/>
      <c r="D63" s="170"/>
      <c r="F63" s="188"/>
      <c r="H63" s="172"/>
      <c r="I63" s="190"/>
      <c r="J63" s="188"/>
      <c r="L63" s="188"/>
    </row>
    <row r="64" spans="1:13" ht="19.5" customHeight="1">
      <c r="B64" s="205"/>
      <c r="C64" s="187"/>
      <c r="D64" s="170"/>
      <c r="F64" s="188"/>
      <c r="H64" s="172"/>
      <c r="I64" s="190"/>
      <c r="J64" s="188"/>
      <c r="L64" s="188"/>
    </row>
    <row r="65" spans="1:13" ht="19.5" customHeight="1">
      <c r="B65" s="205"/>
      <c r="C65" s="187"/>
      <c r="D65" s="170"/>
      <c r="F65" s="188"/>
      <c r="H65" s="172"/>
      <c r="I65" s="190"/>
      <c r="J65" s="188"/>
      <c r="L65" s="188"/>
    </row>
    <row r="66" spans="1:13" ht="19.5" customHeight="1">
      <c r="A66" s="167" t="s">
        <v>26</v>
      </c>
      <c r="B66" s="168" t="s">
        <v>27</v>
      </c>
      <c r="C66" s="206"/>
      <c r="D66" s="231" t="s">
        <v>110</v>
      </c>
      <c r="E66" s="192">
        <v>1</v>
      </c>
      <c r="F66" s="188"/>
      <c r="G66" s="234"/>
      <c r="H66" s="172"/>
      <c r="I66" s="190"/>
      <c r="J66" s="188"/>
      <c r="K66" s="189"/>
      <c r="L66" s="188"/>
    </row>
    <row r="67" spans="1:13" ht="19.5" customHeight="1">
      <c r="B67" s="168"/>
      <c r="C67" s="207"/>
      <c r="D67" s="170"/>
      <c r="E67" s="192"/>
      <c r="F67" s="188"/>
      <c r="G67" s="233"/>
      <c r="I67" s="190"/>
      <c r="J67" s="188"/>
      <c r="K67" s="197"/>
    </row>
    <row r="68" spans="1:13" ht="19.5" customHeight="1">
      <c r="B68" s="232" t="s">
        <v>28</v>
      </c>
      <c r="C68" s="187"/>
      <c r="D68" s="170"/>
      <c r="E68" s="192"/>
      <c r="F68" s="188"/>
      <c r="G68" s="208">
        <f>G66</f>
        <v>0</v>
      </c>
      <c r="I68" s="190"/>
      <c r="J68" s="188"/>
      <c r="K68" s="208"/>
    </row>
    <row r="69" spans="1:13" ht="19.5" customHeight="1">
      <c r="B69" s="170"/>
      <c r="C69" s="187"/>
      <c r="D69" s="170"/>
      <c r="E69" s="192"/>
      <c r="F69" s="188"/>
      <c r="G69" s="208"/>
      <c r="I69" s="190"/>
      <c r="J69" s="188"/>
      <c r="K69" s="208"/>
    </row>
    <row r="70" spans="1:13" s="2" customFormat="1" ht="19.5" customHeight="1">
      <c r="A70" s="167"/>
      <c r="B70" s="168"/>
      <c r="C70" s="187"/>
      <c r="D70" s="170"/>
      <c r="E70" s="192"/>
      <c r="F70" s="188"/>
      <c r="G70" s="189"/>
      <c r="H70" s="170"/>
      <c r="I70" s="190"/>
      <c r="J70" s="188"/>
      <c r="K70" s="191"/>
      <c r="L70" s="186"/>
      <c r="M70" s="191"/>
    </row>
    <row r="71" spans="1:13" s="2" customFormat="1" ht="19.5" customHeight="1">
      <c r="A71" s="167"/>
      <c r="B71" s="170" t="s">
        <v>29</v>
      </c>
      <c r="C71" s="187"/>
      <c r="D71" s="170"/>
      <c r="E71" s="192"/>
      <c r="F71" s="188"/>
      <c r="G71" s="189" t="e">
        <f>ROUNDDOWN(G61+G68,-ROUNDDOWN(LOG(G61+G68),0)+3)</f>
        <v>#NUM!</v>
      </c>
      <c r="H71" s="170"/>
      <c r="I71" s="190"/>
      <c r="J71" s="188"/>
      <c r="K71" s="189"/>
      <c r="L71" s="186"/>
      <c r="M71" s="191"/>
    </row>
    <row r="72" spans="1:13" s="2" customFormat="1" ht="19.5" customHeight="1">
      <c r="A72" s="167"/>
      <c r="B72" s="168"/>
      <c r="C72" s="187"/>
      <c r="D72" s="170"/>
      <c r="E72" s="192"/>
      <c r="F72" s="188"/>
      <c r="G72" s="189"/>
      <c r="H72" s="170"/>
      <c r="I72" s="190"/>
      <c r="J72" s="188"/>
      <c r="K72" s="191"/>
      <c r="L72" s="186"/>
      <c r="M72" s="191"/>
    </row>
    <row r="73" spans="1:13" s="2" customFormat="1" ht="19.5" customHeight="1">
      <c r="A73" s="167"/>
      <c r="B73" s="168"/>
      <c r="C73" s="187"/>
      <c r="D73" s="170"/>
      <c r="E73" s="192"/>
      <c r="F73" s="188"/>
      <c r="G73" s="189"/>
      <c r="H73" s="170"/>
      <c r="I73" s="190"/>
      <c r="J73" s="188"/>
      <c r="K73" s="191"/>
      <c r="L73" s="186"/>
      <c r="M73" s="191"/>
    </row>
    <row r="74" spans="1:13" s="2" customFormat="1" ht="19.5" customHeight="1">
      <c r="A74" s="167"/>
      <c r="B74" s="168"/>
      <c r="C74" s="187"/>
      <c r="D74" s="170"/>
      <c r="E74" s="192"/>
      <c r="F74" s="188"/>
      <c r="G74" s="189"/>
      <c r="H74" s="170"/>
      <c r="I74" s="190"/>
      <c r="J74" s="188"/>
      <c r="K74" s="191"/>
      <c r="L74" s="186"/>
      <c r="M74" s="191"/>
    </row>
    <row r="75" spans="1:13" ht="19.5" customHeight="1">
      <c r="A75" s="167" t="s">
        <v>30</v>
      </c>
      <c r="B75" s="168" t="s">
        <v>31</v>
      </c>
      <c r="C75" s="201">
        <f>0.1</f>
        <v>0.1</v>
      </c>
      <c r="D75" s="170"/>
      <c r="E75" s="192"/>
      <c r="F75" s="188"/>
      <c r="G75" s="189" t="e">
        <f>ROUNDDOWN(G71*C75,0)</f>
        <v>#NUM!</v>
      </c>
      <c r="I75" s="190"/>
      <c r="J75" s="188"/>
      <c r="K75" s="189"/>
    </row>
    <row r="76" spans="1:13" ht="19.5" customHeight="1">
      <c r="B76" s="168"/>
      <c r="C76" s="201"/>
      <c r="D76" s="170"/>
      <c r="F76" s="188"/>
      <c r="I76" s="190"/>
      <c r="J76" s="188"/>
    </row>
    <row r="77" spans="1:13" ht="19.5" customHeight="1">
      <c r="B77" s="168"/>
      <c r="C77" s="201"/>
      <c r="D77" s="170"/>
      <c r="F77" s="188"/>
      <c r="I77" s="190"/>
      <c r="J77" s="188"/>
    </row>
    <row r="78" spans="1:13" ht="19.5" customHeight="1">
      <c r="B78" s="164" t="s">
        <v>32</v>
      </c>
      <c r="C78" s="187"/>
      <c r="D78" s="170"/>
      <c r="F78" s="188"/>
      <c r="G78" s="208" t="e">
        <f>G71+G75</f>
        <v>#NUM!</v>
      </c>
      <c r="I78" s="190"/>
      <c r="J78" s="188"/>
      <c r="K78" s="208"/>
    </row>
    <row r="79" spans="1:13" ht="19.5" customHeight="1">
      <c r="B79" s="164"/>
      <c r="C79" s="187"/>
      <c r="D79" s="170"/>
      <c r="F79" s="188"/>
      <c r="G79" s="208"/>
      <c r="I79" s="190"/>
      <c r="J79" s="188"/>
    </row>
    <row r="80" spans="1:13" ht="19.5" customHeight="1">
      <c r="B80" s="164"/>
      <c r="C80" s="187"/>
      <c r="D80" s="170"/>
      <c r="F80" s="188"/>
      <c r="G80" s="208"/>
      <c r="I80" s="190"/>
      <c r="J80" s="188"/>
    </row>
    <row r="127" spans="2:2" ht="19.5" customHeight="1">
      <c r="B127" s="209"/>
    </row>
    <row r="139" spans="2:8" ht="19.5" customHeight="1">
      <c r="B139" s="211"/>
      <c r="C139" s="212"/>
      <c r="D139" s="213"/>
      <c r="E139" s="214"/>
      <c r="F139" s="215"/>
      <c r="G139" s="216"/>
      <c r="H139" s="213"/>
    </row>
    <row r="163" spans="2:6" ht="19.5" customHeight="1">
      <c r="B163" s="209"/>
      <c r="C163" s="217"/>
      <c r="D163" s="213"/>
      <c r="E163" s="214"/>
      <c r="F163" s="215"/>
    </row>
    <row r="164" spans="2:6" ht="19.5" customHeight="1">
      <c r="B164" s="209"/>
      <c r="C164" s="217"/>
      <c r="D164" s="213"/>
      <c r="E164" s="214"/>
      <c r="F164" s="215"/>
    </row>
    <row r="192" spans="10:10" ht="19.5" customHeight="1">
      <c r="J192" s="218" t="s">
        <v>34</v>
      </c>
    </row>
    <row r="204" spans="3:5" ht="19.5" customHeight="1">
      <c r="E204" s="171">
        <v>2</v>
      </c>
    </row>
    <row r="205" spans="3:5" ht="19.5" customHeight="1">
      <c r="C205" s="187" t="s">
        <v>33</v>
      </c>
      <c r="D205" s="213"/>
    </row>
  </sheetData>
  <sheetProtection algorithmName="SHA-512" hashValue="HQdy2MNbbHYFGgMXO5dfGNwDSBmKTw7zG1NDNOdhEHJ7l3QEKQbsWj7PSwdt034/Hhtk+klMJwrvSBatjdkSRA==" saltValue="HJx+EY3o7LNpJVi5FPuRhQ==" spinCount="100000" sheet="1" objects="1" scenarios="1"/>
  <mergeCells count="7">
    <mergeCell ref="M1:M2"/>
    <mergeCell ref="A1:A2"/>
    <mergeCell ref="B1:B2"/>
    <mergeCell ref="C1:C2"/>
    <mergeCell ref="D1:D2"/>
    <mergeCell ref="E1:H1"/>
    <mergeCell ref="I1:L1"/>
  </mergeCells>
  <phoneticPr fontId="34"/>
  <printOptions horizontalCentered="1" verticalCentered="1" gridLines="1"/>
  <pageMargins left="0.39370078740157483" right="0.39370078740157483" top="0.86614173228346458" bottom="0.31496062992125984" header="0.51181102362204722" footer="0.15748031496062992"/>
  <pageSetup paperSize="9" orientation="landscape" useFirstPageNumber="1" r:id="rId1"/>
  <headerFooter alignWithMargins="0">
    <oddFooter>&amp;R&amp;"ＭＳ ゴシック,標準"&amp;9No.&amp;P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FF2EA-39AF-43BA-A4D5-3649451248BC}">
  <sheetPr>
    <tabColor rgb="FF00B050"/>
  </sheetPr>
  <dimension ref="A1:P25"/>
  <sheetViews>
    <sheetView workbookViewId="0">
      <selection activeCell="G8" sqref="G8"/>
    </sheetView>
  </sheetViews>
  <sheetFormatPr defaultColWidth="5.625" defaultRowHeight="20.100000000000001" customHeight="1"/>
  <cols>
    <col min="1" max="1" width="5.625" style="156" customWidth="1"/>
    <col min="2" max="2" width="30.625" style="127" customWidth="1"/>
    <col min="3" max="3" width="32.625" style="127" customWidth="1"/>
    <col min="4" max="4" width="7.625" style="157" customWidth="1"/>
    <col min="5" max="5" width="12.625" style="158" customWidth="1"/>
    <col min="6" max="6" width="15.125" style="159" customWidth="1"/>
    <col min="7" max="7" width="16.625" style="159" customWidth="1"/>
    <col min="8" max="8" width="18.625" style="160" customWidth="1"/>
    <col min="9" max="9" width="16.625" style="224" customWidth="1"/>
    <col min="10" max="10" width="14.375" style="6" customWidth="1"/>
    <col min="11" max="11" width="13.5" style="4" customWidth="1"/>
    <col min="12" max="12" width="6.25" style="5" customWidth="1"/>
    <col min="13" max="13" width="11.5" style="5" customWidth="1"/>
    <col min="14" max="14" width="9" style="5" customWidth="1"/>
    <col min="15" max="15" width="9.875" style="5" customWidth="1"/>
    <col min="16" max="16" width="12.875" style="5" customWidth="1"/>
    <col min="17" max="17" width="6.375" style="5" customWidth="1"/>
    <col min="18" max="18" width="9.125" style="5" customWidth="1"/>
    <col min="19" max="251" width="5.625" style="5"/>
    <col min="252" max="252" width="3.625" style="5" customWidth="1"/>
    <col min="253" max="253" width="23.625" style="5" customWidth="1"/>
    <col min="254" max="254" width="26" style="5" customWidth="1"/>
    <col min="255" max="255" width="4.125" style="5" customWidth="1"/>
    <col min="256" max="256" width="8.125" style="5" customWidth="1"/>
    <col min="257" max="257" width="9.125" style="5" customWidth="1"/>
    <col min="258" max="258" width="11.625" style="5" customWidth="1"/>
    <col min="259" max="260" width="8.125" style="5" customWidth="1"/>
    <col min="261" max="261" width="9.125" style="5" customWidth="1"/>
    <col min="262" max="262" width="11.625" style="5" customWidth="1"/>
    <col min="263" max="263" width="8.125" style="5" customWidth="1"/>
    <col min="264" max="264" width="10.625" style="5" customWidth="1"/>
    <col min="265" max="265" width="5.625" style="5" customWidth="1"/>
    <col min="266" max="266" width="10.25" style="5" customWidth="1"/>
    <col min="267" max="268" width="10.625" style="5" customWidth="1"/>
    <col min="269" max="269" width="11.5" style="5" customWidth="1"/>
    <col min="270" max="270" width="9" style="5" customWidth="1"/>
    <col min="271" max="271" width="9.875" style="5" customWidth="1"/>
    <col min="272" max="272" width="12.875" style="5" customWidth="1"/>
    <col min="273" max="273" width="6.375" style="5" customWidth="1"/>
    <col min="274" max="274" width="9.125" style="5" customWidth="1"/>
    <col min="275" max="507" width="5.625" style="5"/>
    <col min="508" max="508" width="3.625" style="5" customWidth="1"/>
    <col min="509" max="509" width="23.625" style="5" customWidth="1"/>
    <col min="510" max="510" width="26" style="5" customWidth="1"/>
    <col min="511" max="511" width="4.125" style="5" customWidth="1"/>
    <col min="512" max="512" width="8.125" style="5" customWidth="1"/>
    <col min="513" max="513" width="9.125" style="5" customWidth="1"/>
    <col min="514" max="514" width="11.625" style="5" customWidth="1"/>
    <col min="515" max="516" width="8.125" style="5" customWidth="1"/>
    <col min="517" max="517" width="9.125" style="5" customWidth="1"/>
    <col min="518" max="518" width="11.625" style="5" customWidth="1"/>
    <col min="519" max="519" width="8.125" style="5" customWidth="1"/>
    <col min="520" max="520" width="10.625" style="5" customWidth="1"/>
    <col min="521" max="521" width="5.625" style="5" customWidth="1"/>
    <col min="522" max="522" width="10.25" style="5" customWidth="1"/>
    <col min="523" max="524" width="10.625" style="5" customWidth="1"/>
    <col min="525" max="525" width="11.5" style="5" customWidth="1"/>
    <col min="526" max="526" width="9" style="5" customWidth="1"/>
    <col min="527" max="527" width="9.875" style="5" customWidth="1"/>
    <col min="528" max="528" width="12.875" style="5" customWidth="1"/>
    <col min="529" max="529" width="6.375" style="5" customWidth="1"/>
    <col min="530" max="530" width="9.125" style="5" customWidth="1"/>
    <col min="531" max="763" width="5.625" style="5"/>
    <col min="764" max="764" width="3.625" style="5" customWidth="1"/>
    <col min="765" max="765" width="23.625" style="5" customWidth="1"/>
    <col min="766" max="766" width="26" style="5" customWidth="1"/>
    <col min="767" max="767" width="4.125" style="5" customWidth="1"/>
    <col min="768" max="768" width="8.125" style="5" customWidth="1"/>
    <col min="769" max="769" width="9.125" style="5" customWidth="1"/>
    <col min="770" max="770" width="11.625" style="5" customWidth="1"/>
    <col min="771" max="772" width="8.125" style="5" customWidth="1"/>
    <col min="773" max="773" width="9.125" style="5" customWidth="1"/>
    <col min="774" max="774" width="11.625" style="5" customWidth="1"/>
    <col min="775" max="775" width="8.125" style="5" customWidth="1"/>
    <col min="776" max="776" width="10.625" style="5" customWidth="1"/>
    <col min="777" max="777" width="5.625" style="5" customWidth="1"/>
    <col min="778" max="778" width="10.25" style="5" customWidth="1"/>
    <col min="779" max="780" width="10.625" style="5" customWidth="1"/>
    <col min="781" max="781" width="11.5" style="5" customWidth="1"/>
    <col min="782" max="782" width="9" style="5" customWidth="1"/>
    <col min="783" max="783" width="9.875" style="5" customWidth="1"/>
    <col min="784" max="784" width="12.875" style="5" customWidth="1"/>
    <col min="785" max="785" width="6.375" style="5" customWidth="1"/>
    <col min="786" max="786" width="9.125" style="5" customWidth="1"/>
    <col min="787" max="1019" width="5.625" style="5"/>
    <col min="1020" max="1020" width="3.625" style="5" customWidth="1"/>
    <col min="1021" max="1021" width="23.625" style="5" customWidth="1"/>
    <col min="1022" max="1022" width="26" style="5" customWidth="1"/>
    <col min="1023" max="1023" width="4.125" style="5" customWidth="1"/>
    <col min="1024" max="1024" width="8.125" style="5" customWidth="1"/>
    <col min="1025" max="1025" width="9.125" style="5" customWidth="1"/>
    <col min="1026" max="1026" width="11.625" style="5" customWidth="1"/>
    <col min="1027" max="1028" width="8.125" style="5" customWidth="1"/>
    <col min="1029" max="1029" width="9.125" style="5" customWidth="1"/>
    <col min="1030" max="1030" width="11.625" style="5" customWidth="1"/>
    <col min="1031" max="1031" width="8.125" style="5" customWidth="1"/>
    <col min="1032" max="1032" width="10.625" style="5" customWidth="1"/>
    <col min="1033" max="1033" width="5.625" style="5" customWidth="1"/>
    <col min="1034" max="1034" width="10.25" style="5" customWidth="1"/>
    <col min="1035" max="1036" width="10.625" style="5" customWidth="1"/>
    <col min="1037" max="1037" width="11.5" style="5" customWidth="1"/>
    <col min="1038" max="1038" width="9" style="5" customWidth="1"/>
    <col min="1039" max="1039" width="9.875" style="5" customWidth="1"/>
    <col min="1040" max="1040" width="12.875" style="5" customWidth="1"/>
    <col min="1041" max="1041" width="6.375" style="5" customWidth="1"/>
    <col min="1042" max="1042" width="9.125" style="5" customWidth="1"/>
    <col min="1043" max="1275" width="5.625" style="5"/>
    <col min="1276" max="1276" width="3.625" style="5" customWidth="1"/>
    <col min="1277" max="1277" width="23.625" style="5" customWidth="1"/>
    <col min="1278" max="1278" width="26" style="5" customWidth="1"/>
    <col min="1279" max="1279" width="4.125" style="5" customWidth="1"/>
    <col min="1280" max="1280" width="8.125" style="5" customWidth="1"/>
    <col min="1281" max="1281" width="9.125" style="5" customWidth="1"/>
    <col min="1282" max="1282" width="11.625" style="5" customWidth="1"/>
    <col min="1283" max="1284" width="8.125" style="5" customWidth="1"/>
    <col min="1285" max="1285" width="9.125" style="5" customWidth="1"/>
    <col min="1286" max="1286" width="11.625" style="5" customWidth="1"/>
    <col min="1287" max="1287" width="8.125" style="5" customWidth="1"/>
    <col min="1288" max="1288" width="10.625" style="5" customWidth="1"/>
    <col min="1289" max="1289" width="5.625" style="5" customWidth="1"/>
    <col min="1290" max="1290" width="10.25" style="5" customWidth="1"/>
    <col min="1291" max="1292" width="10.625" style="5" customWidth="1"/>
    <col min="1293" max="1293" width="11.5" style="5" customWidth="1"/>
    <col min="1294" max="1294" width="9" style="5" customWidth="1"/>
    <col min="1295" max="1295" width="9.875" style="5" customWidth="1"/>
    <col min="1296" max="1296" width="12.875" style="5" customWidth="1"/>
    <col min="1297" max="1297" width="6.375" style="5" customWidth="1"/>
    <col min="1298" max="1298" width="9.125" style="5" customWidth="1"/>
    <col min="1299" max="1531" width="5.625" style="5"/>
    <col min="1532" max="1532" width="3.625" style="5" customWidth="1"/>
    <col min="1533" max="1533" width="23.625" style="5" customWidth="1"/>
    <col min="1534" max="1534" width="26" style="5" customWidth="1"/>
    <col min="1535" max="1535" width="4.125" style="5" customWidth="1"/>
    <col min="1536" max="1536" width="8.125" style="5" customWidth="1"/>
    <col min="1537" max="1537" width="9.125" style="5" customWidth="1"/>
    <col min="1538" max="1538" width="11.625" style="5" customWidth="1"/>
    <col min="1539" max="1540" width="8.125" style="5" customWidth="1"/>
    <col min="1541" max="1541" width="9.125" style="5" customWidth="1"/>
    <col min="1542" max="1542" width="11.625" style="5" customWidth="1"/>
    <col min="1543" max="1543" width="8.125" style="5" customWidth="1"/>
    <col min="1544" max="1544" width="10.625" style="5" customWidth="1"/>
    <col min="1545" max="1545" width="5.625" style="5" customWidth="1"/>
    <col min="1546" max="1546" width="10.25" style="5" customWidth="1"/>
    <col min="1547" max="1548" width="10.625" style="5" customWidth="1"/>
    <col min="1549" max="1549" width="11.5" style="5" customWidth="1"/>
    <col min="1550" max="1550" width="9" style="5" customWidth="1"/>
    <col min="1551" max="1551" width="9.875" style="5" customWidth="1"/>
    <col min="1552" max="1552" width="12.875" style="5" customWidth="1"/>
    <col min="1553" max="1553" width="6.375" style="5" customWidth="1"/>
    <col min="1554" max="1554" width="9.125" style="5" customWidth="1"/>
    <col min="1555" max="1787" width="5.625" style="5"/>
    <col min="1788" max="1788" width="3.625" style="5" customWidth="1"/>
    <col min="1789" max="1789" width="23.625" style="5" customWidth="1"/>
    <col min="1790" max="1790" width="26" style="5" customWidth="1"/>
    <col min="1791" max="1791" width="4.125" style="5" customWidth="1"/>
    <col min="1792" max="1792" width="8.125" style="5" customWidth="1"/>
    <col min="1793" max="1793" width="9.125" style="5" customWidth="1"/>
    <col min="1794" max="1794" width="11.625" style="5" customWidth="1"/>
    <col min="1795" max="1796" width="8.125" style="5" customWidth="1"/>
    <col min="1797" max="1797" width="9.125" style="5" customWidth="1"/>
    <col min="1798" max="1798" width="11.625" style="5" customWidth="1"/>
    <col min="1799" max="1799" width="8.125" style="5" customWidth="1"/>
    <col min="1800" max="1800" width="10.625" style="5" customWidth="1"/>
    <col min="1801" max="1801" width="5.625" style="5" customWidth="1"/>
    <col min="1802" max="1802" width="10.25" style="5" customWidth="1"/>
    <col min="1803" max="1804" width="10.625" style="5" customWidth="1"/>
    <col min="1805" max="1805" width="11.5" style="5" customWidth="1"/>
    <col min="1806" max="1806" width="9" style="5" customWidth="1"/>
    <col min="1807" max="1807" width="9.875" style="5" customWidth="1"/>
    <col min="1808" max="1808" width="12.875" style="5" customWidth="1"/>
    <col min="1809" max="1809" width="6.375" style="5" customWidth="1"/>
    <col min="1810" max="1810" width="9.125" style="5" customWidth="1"/>
    <col min="1811" max="2043" width="5.625" style="5"/>
    <col min="2044" max="2044" width="3.625" style="5" customWidth="1"/>
    <col min="2045" max="2045" width="23.625" style="5" customWidth="1"/>
    <col min="2046" max="2046" width="26" style="5" customWidth="1"/>
    <col min="2047" max="2047" width="4.125" style="5" customWidth="1"/>
    <col min="2048" max="2048" width="8.125" style="5" customWidth="1"/>
    <col min="2049" max="2049" width="9.125" style="5" customWidth="1"/>
    <col min="2050" max="2050" width="11.625" style="5" customWidth="1"/>
    <col min="2051" max="2052" width="8.125" style="5" customWidth="1"/>
    <col min="2053" max="2053" width="9.125" style="5" customWidth="1"/>
    <col min="2054" max="2054" width="11.625" style="5" customWidth="1"/>
    <col min="2055" max="2055" width="8.125" style="5" customWidth="1"/>
    <col min="2056" max="2056" width="10.625" style="5" customWidth="1"/>
    <col min="2057" max="2057" width="5.625" style="5" customWidth="1"/>
    <col min="2058" max="2058" width="10.25" style="5" customWidth="1"/>
    <col min="2059" max="2060" width="10.625" style="5" customWidth="1"/>
    <col min="2061" max="2061" width="11.5" style="5" customWidth="1"/>
    <col min="2062" max="2062" width="9" style="5" customWidth="1"/>
    <col min="2063" max="2063" width="9.875" style="5" customWidth="1"/>
    <col min="2064" max="2064" width="12.875" style="5" customWidth="1"/>
    <col min="2065" max="2065" width="6.375" style="5" customWidth="1"/>
    <col min="2066" max="2066" width="9.125" style="5" customWidth="1"/>
    <col min="2067" max="2299" width="5.625" style="5"/>
    <col min="2300" max="2300" width="3.625" style="5" customWidth="1"/>
    <col min="2301" max="2301" width="23.625" style="5" customWidth="1"/>
    <col min="2302" max="2302" width="26" style="5" customWidth="1"/>
    <col min="2303" max="2303" width="4.125" style="5" customWidth="1"/>
    <col min="2304" max="2304" width="8.125" style="5" customWidth="1"/>
    <col min="2305" max="2305" width="9.125" style="5" customWidth="1"/>
    <col min="2306" max="2306" width="11.625" style="5" customWidth="1"/>
    <col min="2307" max="2308" width="8.125" style="5" customWidth="1"/>
    <col min="2309" max="2309" width="9.125" style="5" customWidth="1"/>
    <col min="2310" max="2310" width="11.625" style="5" customWidth="1"/>
    <col min="2311" max="2311" width="8.125" style="5" customWidth="1"/>
    <col min="2312" max="2312" width="10.625" style="5" customWidth="1"/>
    <col min="2313" max="2313" width="5.625" style="5" customWidth="1"/>
    <col min="2314" max="2314" width="10.25" style="5" customWidth="1"/>
    <col min="2315" max="2316" width="10.625" style="5" customWidth="1"/>
    <col min="2317" max="2317" width="11.5" style="5" customWidth="1"/>
    <col min="2318" max="2318" width="9" style="5" customWidth="1"/>
    <col min="2319" max="2319" width="9.875" style="5" customWidth="1"/>
    <col min="2320" max="2320" width="12.875" style="5" customWidth="1"/>
    <col min="2321" max="2321" width="6.375" style="5" customWidth="1"/>
    <col min="2322" max="2322" width="9.125" style="5" customWidth="1"/>
    <col min="2323" max="2555" width="5.625" style="5"/>
    <col min="2556" max="2556" width="3.625" style="5" customWidth="1"/>
    <col min="2557" max="2557" width="23.625" style="5" customWidth="1"/>
    <col min="2558" max="2558" width="26" style="5" customWidth="1"/>
    <col min="2559" max="2559" width="4.125" style="5" customWidth="1"/>
    <col min="2560" max="2560" width="8.125" style="5" customWidth="1"/>
    <col min="2561" max="2561" width="9.125" style="5" customWidth="1"/>
    <col min="2562" max="2562" width="11.625" style="5" customWidth="1"/>
    <col min="2563" max="2564" width="8.125" style="5" customWidth="1"/>
    <col min="2565" max="2565" width="9.125" style="5" customWidth="1"/>
    <col min="2566" max="2566" width="11.625" style="5" customWidth="1"/>
    <col min="2567" max="2567" width="8.125" style="5" customWidth="1"/>
    <col min="2568" max="2568" width="10.625" style="5" customWidth="1"/>
    <col min="2569" max="2569" width="5.625" style="5" customWidth="1"/>
    <col min="2570" max="2570" width="10.25" style="5" customWidth="1"/>
    <col min="2571" max="2572" width="10.625" style="5" customWidth="1"/>
    <col min="2573" max="2573" width="11.5" style="5" customWidth="1"/>
    <col min="2574" max="2574" width="9" style="5" customWidth="1"/>
    <col min="2575" max="2575" width="9.875" style="5" customWidth="1"/>
    <col min="2576" max="2576" width="12.875" style="5" customWidth="1"/>
    <col min="2577" max="2577" width="6.375" style="5" customWidth="1"/>
    <col min="2578" max="2578" width="9.125" style="5" customWidth="1"/>
    <col min="2579" max="2811" width="5.625" style="5"/>
    <col min="2812" max="2812" width="3.625" style="5" customWidth="1"/>
    <col min="2813" max="2813" width="23.625" style="5" customWidth="1"/>
    <col min="2814" max="2814" width="26" style="5" customWidth="1"/>
    <col min="2815" max="2815" width="4.125" style="5" customWidth="1"/>
    <col min="2816" max="2816" width="8.125" style="5" customWidth="1"/>
    <col min="2817" max="2817" width="9.125" style="5" customWidth="1"/>
    <col min="2818" max="2818" width="11.625" style="5" customWidth="1"/>
    <col min="2819" max="2820" width="8.125" style="5" customWidth="1"/>
    <col min="2821" max="2821" width="9.125" style="5" customWidth="1"/>
    <col min="2822" max="2822" width="11.625" style="5" customWidth="1"/>
    <col min="2823" max="2823" width="8.125" style="5" customWidth="1"/>
    <col min="2824" max="2824" width="10.625" style="5" customWidth="1"/>
    <col min="2825" max="2825" width="5.625" style="5" customWidth="1"/>
    <col min="2826" max="2826" width="10.25" style="5" customWidth="1"/>
    <col min="2827" max="2828" width="10.625" style="5" customWidth="1"/>
    <col min="2829" max="2829" width="11.5" style="5" customWidth="1"/>
    <col min="2830" max="2830" width="9" style="5" customWidth="1"/>
    <col min="2831" max="2831" width="9.875" style="5" customWidth="1"/>
    <col min="2832" max="2832" width="12.875" style="5" customWidth="1"/>
    <col min="2833" max="2833" width="6.375" style="5" customWidth="1"/>
    <col min="2834" max="2834" width="9.125" style="5" customWidth="1"/>
    <col min="2835" max="3067" width="5.625" style="5"/>
    <col min="3068" max="3068" width="3.625" style="5" customWidth="1"/>
    <col min="3069" max="3069" width="23.625" style="5" customWidth="1"/>
    <col min="3070" max="3070" width="26" style="5" customWidth="1"/>
    <col min="3071" max="3071" width="4.125" style="5" customWidth="1"/>
    <col min="3072" max="3072" width="8.125" style="5" customWidth="1"/>
    <col min="3073" max="3073" width="9.125" style="5" customWidth="1"/>
    <col min="3074" max="3074" width="11.625" style="5" customWidth="1"/>
    <col min="3075" max="3076" width="8.125" style="5" customWidth="1"/>
    <col min="3077" max="3077" width="9.125" style="5" customWidth="1"/>
    <col min="3078" max="3078" width="11.625" style="5" customWidth="1"/>
    <col min="3079" max="3079" width="8.125" style="5" customWidth="1"/>
    <col min="3080" max="3080" width="10.625" style="5" customWidth="1"/>
    <col min="3081" max="3081" width="5.625" style="5" customWidth="1"/>
    <col min="3082" max="3082" width="10.25" style="5" customWidth="1"/>
    <col min="3083" max="3084" width="10.625" style="5" customWidth="1"/>
    <col min="3085" max="3085" width="11.5" style="5" customWidth="1"/>
    <col min="3086" max="3086" width="9" style="5" customWidth="1"/>
    <col min="3087" max="3087" width="9.875" style="5" customWidth="1"/>
    <col min="3088" max="3088" width="12.875" style="5" customWidth="1"/>
    <col min="3089" max="3089" width="6.375" style="5" customWidth="1"/>
    <col min="3090" max="3090" width="9.125" style="5" customWidth="1"/>
    <col min="3091" max="3323" width="5.625" style="5"/>
    <col min="3324" max="3324" width="3.625" style="5" customWidth="1"/>
    <col min="3325" max="3325" width="23.625" style="5" customWidth="1"/>
    <col min="3326" max="3326" width="26" style="5" customWidth="1"/>
    <col min="3327" max="3327" width="4.125" style="5" customWidth="1"/>
    <col min="3328" max="3328" width="8.125" style="5" customWidth="1"/>
    <col min="3329" max="3329" width="9.125" style="5" customWidth="1"/>
    <col min="3330" max="3330" width="11.625" style="5" customWidth="1"/>
    <col min="3331" max="3332" width="8.125" style="5" customWidth="1"/>
    <col min="3333" max="3333" width="9.125" style="5" customWidth="1"/>
    <col min="3334" max="3334" width="11.625" style="5" customWidth="1"/>
    <col min="3335" max="3335" width="8.125" style="5" customWidth="1"/>
    <col min="3336" max="3336" width="10.625" style="5" customWidth="1"/>
    <col min="3337" max="3337" width="5.625" style="5" customWidth="1"/>
    <col min="3338" max="3338" width="10.25" style="5" customWidth="1"/>
    <col min="3339" max="3340" width="10.625" style="5" customWidth="1"/>
    <col min="3341" max="3341" width="11.5" style="5" customWidth="1"/>
    <col min="3342" max="3342" width="9" style="5" customWidth="1"/>
    <col min="3343" max="3343" width="9.875" style="5" customWidth="1"/>
    <col min="3344" max="3344" width="12.875" style="5" customWidth="1"/>
    <col min="3345" max="3345" width="6.375" style="5" customWidth="1"/>
    <col min="3346" max="3346" width="9.125" style="5" customWidth="1"/>
    <col min="3347" max="3579" width="5.625" style="5"/>
    <col min="3580" max="3580" width="3.625" style="5" customWidth="1"/>
    <col min="3581" max="3581" width="23.625" style="5" customWidth="1"/>
    <col min="3582" max="3582" width="26" style="5" customWidth="1"/>
    <col min="3583" max="3583" width="4.125" style="5" customWidth="1"/>
    <col min="3584" max="3584" width="8.125" style="5" customWidth="1"/>
    <col min="3585" max="3585" width="9.125" style="5" customWidth="1"/>
    <col min="3586" max="3586" width="11.625" style="5" customWidth="1"/>
    <col min="3587" max="3588" width="8.125" style="5" customWidth="1"/>
    <col min="3589" max="3589" width="9.125" style="5" customWidth="1"/>
    <col min="3590" max="3590" width="11.625" style="5" customWidth="1"/>
    <col min="3591" max="3591" width="8.125" style="5" customWidth="1"/>
    <col min="3592" max="3592" width="10.625" style="5" customWidth="1"/>
    <col min="3593" max="3593" width="5.625" style="5" customWidth="1"/>
    <col min="3594" max="3594" width="10.25" style="5" customWidth="1"/>
    <col min="3595" max="3596" width="10.625" style="5" customWidth="1"/>
    <col min="3597" max="3597" width="11.5" style="5" customWidth="1"/>
    <col min="3598" max="3598" width="9" style="5" customWidth="1"/>
    <col min="3599" max="3599" width="9.875" style="5" customWidth="1"/>
    <col min="3600" max="3600" width="12.875" style="5" customWidth="1"/>
    <col min="3601" max="3601" width="6.375" style="5" customWidth="1"/>
    <col min="3602" max="3602" width="9.125" style="5" customWidth="1"/>
    <col min="3603" max="3835" width="5.625" style="5"/>
    <col min="3836" max="3836" width="3.625" style="5" customWidth="1"/>
    <col min="3837" max="3837" width="23.625" style="5" customWidth="1"/>
    <col min="3838" max="3838" width="26" style="5" customWidth="1"/>
    <col min="3839" max="3839" width="4.125" style="5" customWidth="1"/>
    <col min="3840" max="3840" width="8.125" style="5" customWidth="1"/>
    <col min="3841" max="3841" width="9.125" style="5" customWidth="1"/>
    <col min="3842" max="3842" width="11.625" style="5" customWidth="1"/>
    <col min="3843" max="3844" width="8.125" style="5" customWidth="1"/>
    <col min="3845" max="3845" width="9.125" style="5" customWidth="1"/>
    <col min="3846" max="3846" width="11.625" style="5" customWidth="1"/>
    <col min="3847" max="3847" width="8.125" style="5" customWidth="1"/>
    <col min="3848" max="3848" width="10.625" style="5" customWidth="1"/>
    <col min="3849" max="3849" width="5.625" style="5" customWidth="1"/>
    <col min="3850" max="3850" width="10.25" style="5" customWidth="1"/>
    <col min="3851" max="3852" width="10.625" style="5" customWidth="1"/>
    <col min="3853" max="3853" width="11.5" style="5" customWidth="1"/>
    <col min="3854" max="3854" width="9" style="5" customWidth="1"/>
    <col min="3855" max="3855" width="9.875" style="5" customWidth="1"/>
    <col min="3856" max="3856" width="12.875" style="5" customWidth="1"/>
    <col min="3857" max="3857" width="6.375" style="5" customWidth="1"/>
    <col min="3858" max="3858" width="9.125" style="5" customWidth="1"/>
    <col min="3859" max="4091" width="5.625" style="5"/>
    <col min="4092" max="4092" width="3.625" style="5" customWidth="1"/>
    <col min="4093" max="4093" width="23.625" style="5" customWidth="1"/>
    <col min="4094" max="4094" width="26" style="5" customWidth="1"/>
    <col min="4095" max="4095" width="4.125" style="5" customWidth="1"/>
    <col min="4096" max="4096" width="8.125" style="5" customWidth="1"/>
    <col min="4097" max="4097" width="9.125" style="5" customWidth="1"/>
    <col min="4098" max="4098" width="11.625" style="5" customWidth="1"/>
    <col min="4099" max="4100" width="8.125" style="5" customWidth="1"/>
    <col min="4101" max="4101" width="9.125" style="5" customWidth="1"/>
    <col min="4102" max="4102" width="11.625" style="5" customWidth="1"/>
    <col min="4103" max="4103" width="8.125" style="5" customWidth="1"/>
    <col min="4104" max="4104" width="10.625" style="5" customWidth="1"/>
    <col min="4105" max="4105" width="5.625" style="5" customWidth="1"/>
    <col min="4106" max="4106" width="10.25" style="5" customWidth="1"/>
    <col min="4107" max="4108" width="10.625" style="5" customWidth="1"/>
    <col min="4109" max="4109" width="11.5" style="5" customWidth="1"/>
    <col min="4110" max="4110" width="9" style="5" customWidth="1"/>
    <col min="4111" max="4111" width="9.875" style="5" customWidth="1"/>
    <col min="4112" max="4112" width="12.875" style="5" customWidth="1"/>
    <col min="4113" max="4113" width="6.375" style="5" customWidth="1"/>
    <col min="4114" max="4114" width="9.125" style="5" customWidth="1"/>
    <col min="4115" max="4347" width="5.625" style="5"/>
    <col min="4348" max="4348" width="3.625" style="5" customWidth="1"/>
    <col min="4349" max="4349" width="23.625" style="5" customWidth="1"/>
    <col min="4350" max="4350" width="26" style="5" customWidth="1"/>
    <col min="4351" max="4351" width="4.125" style="5" customWidth="1"/>
    <col min="4352" max="4352" width="8.125" style="5" customWidth="1"/>
    <col min="4353" max="4353" width="9.125" style="5" customWidth="1"/>
    <col min="4354" max="4354" width="11.625" style="5" customWidth="1"/>
    <col min="4355" max="4356" width="8.125" style="5" customWidth="1"/>
    <col min="4357" max="4357" width="9.125" style="5" customWidth="1"/>
    <col min="4358" max="4358" width="11.625" style="5" customWidth="1"/>
    <col min="4359" max="4359" width="8.125" style="5" customWidth="1"/>
    <col min="4360" max="4360" width="10.625" style="5" customWidth="1"/>
    <col min="4361" max="4361" width="5.625" style="5" customWidth="1"/>
    <col min="4362" max="4362" width="10.25" style="5" customWidth="1"/>
    <col min="4363" max="4364" width="10.625" style="5" customWidth="1"/>
    <col min="4365" max="4365" width="11.5" style="5" customWidth="1"/>
    <col min="4366" max="4366" width="9" style="5" customWidth="1"/>
    <col min="4367" max="4367" width="9.875" style="5" customWidth="1"/>
    <col min="4368" max="4368" width="12.875" style="5" customWidth="1"/>
    <col min="4369" max="4369" width="6.375" style="5" customWidth="1"/>
    <col min="4370" max="4370" width="9.125" style="5" customWidth="1"/>
    <col min="4371" max="4603" width="5.625" style="5"/>
    <col min="4604" max="4604" width="3.625" style="5" customWidth="1"/>
    <col min="4605" max="4605" width="23.625" style="5" customWidth="1"/>
    <col min="4606" max="4606" width="26" style="5" customWidth="1"/>
    <col min="4607" max="4607" width="4.125" style="5" customWidth="1"/>
    <col min="4608" max="4608" width="8.125" style="5" customWidth="1"/>
    <col min="4609" max="4609" width="9.125" style="5" customWidth="1"/>
    <col min="4610" max="4610" width="11.625" style="5" customWidth="1"/>
    <col min="4611" max="4612" width="8.125" style="5" customWidth="1"/>
    <col min="4613" max="4613" width="9.125" style="5" customWidth="1"/>
    <col min="4614" max="4614" width="11.625" style="5" customWidth="1"/>
    <col min="4615" max="4615" width="8.125" style="5" customWidth="1"/>
    <col min="4616" max="4616" width="10.625" style="5" customWidth="1"/>
    <col min="4617" max="4617" width="5.625" style="5" customWidth="1"/>
    <col min="4618" max="4618" width="10.25" style="5" customWidth="1"/>
    <col min="4619" max="4620" width="10.625" style="5" customWidth="1"/>
    <col min="4621" max="4621" width="11.5" style="5" customWidth="1"/>
    <col min="4622" max="4622" width="9" style="5" customWidth="1"/>
    <col min="4623" max="4623" width="9.875" style="5" customWidth="1"/>
    <col min="4624" max="4624" width="12.875" style="5" customWidth="1"/>
    <col min="4625" max="4625" width="6.375" style="5" customWidth="1"/>
    <col min="4626" max="4626" width="9.125" style="5" customWidth="1"/>
    <col min="4627" max="4859" width="5.625" style="5"/>
    <col min="4860" max="4860" width="3.625" style="5" customWidth="1"/>
    <col min="4861" max="4861" width="23.625" style="5" customWidth="1"/>
    <col min="4862" max="4862" width="26" style="5" customWidth="1"/>
    <col min="4863" max="4863" width="4.125" style="5" customWidth="1"/>
    <col min="4864" max="4864" width="8.125" style="5" customWidth="1"/>
    <col min="4865" max="4865" width="9.125" style="5" customWidth="1"/>
    <col min="4866" max="4866" width="11.625" style="5" customWidth="1"/>
    <col min="4867" max="4868" width="8.125" style="5" customWidth="1"/>
    <col min="4869" max="4869" width="9.125" style="5" customWidth="1"/>
    <col min="4870" max="4870" width="11.625" style="5" customWidth="1"/>
    <col min="4871" max="4871" width="8.125" style="5" customWidth="1"/>
    <col min="4872" max="4872" width="10.625" style="5" customWidth="1"/>
    <col min="4873" max="4873" width="5.625" style="5" customWidth="1"/>
    <col min="4874" max="4874" width="10.25" style="5" customWidth="1"/>
    <col min="4875" max="4876" width="10.625" style="5" customWidth="1"/>
    <col min="4877" max="4877" width="11.5" style="5" customWidth="1"/>
    <col min="4878" max="4878" width="9" style="5" customWidth="1"/>
    <col min="4879" max="4879" width="9.875" style="5" customWidth="1"/>
    <col min="4880" max="4880" width="12.875" style="5" customWidth="1"/>
    <col min="4881" max="4881" width="6.375" style="5" customWidth="1"/>
    <col min="4882" max="4882" width="9.125" style="5" customWidth="1"/>
    <col min="4883" max="5115" width="5.625" style="5"/>
    <col min="5116" max="5116" width="3.625" style="5" customWidth="1"/>
    <col min="5117" max="5117" width="23.625" style="5" customWidth="1"/>
    <col min="5118" max="5118" width="26" style="5" customWidth="1"/>
    <col min="5119" max="5119" width="4.125" style="5" customWidth="1"/>
    <col min="5120" max="5120" width="8.125" style="5" customWidth="1"/>
    <col min="5121" max="5121" width="9.125" style="5" customWidth="1"/>
    <col min="5122" max="5122" width="11.625" style="5" customWidth="1"/>
    <col min="5123" max="5124" width="8.125" style="5" customWidth="1"/>
    <col min="5125" max="5125" width="9.125" style="5" customWidth="1"/>
    <col min="5126" max="5126" width="11.625" style="5" customWidth="1"/>
    <col min="5127" max="5127" width="8.125" style="5" customWidth="1"/>
    <col min="5128" max="5128" width="10.625" style="5" customWidth="1"/>
    <col min="5129" max="5129" width="5.625" style="5" customWidth="1"/>
    <col min="5130" max="5130" width="10.25" style="5" customWidth="1"/>
    <col min="5131" max="5132" width="10.625" style="5" customWidth="1"/>
    <col min="5133" max="5133" width="11.5" style="5" customWidth="1"/>
    <col min="5134" max="5134" width="9" style="5" customWidth="1"/>
    <col min="5135" max="5135" width="9.875" style="5" customWidth="1"/>
    <col min="5136" max="5136" width="12.875" style="5" customWidth="1"/>
    <col min="5137" max="5137" width="6.375" style="5" customWidth="1"/>
    <col min="5138" max="5138" width="9.125" style="5" customWidth="1"/>
    <col min="5139" max="5371" width="5.625" style="5"/>
    <col min="5372" max="5372" width="3.625" style="5" customWidth="1"/>
    <col min="5373" max="5373" width="23.625" style="5" customWidth="1"/>
    <col min="5374" max="5374" width="26" style="5" customWidth="1"/>
    <col min="5375" max="5375" width="4.125" style="5" customWidth="1"/>
    <col min="5376" max="5376" width="8.125" style="5" customWidth="1"/>
    <col min="5377" max="5377" width="9.125" style="5" customWidth="1"/>
    <col min="5378" max="5378" width="11.625" style="5" customWidth="1"/>
    <col min="5379" max="5380" width="8.125" style="5" customWidth="1"/>
    <col min="5381" max="5381" width="9.125" style="5" customWidth="1"/>
    <col min="5382" max="5382" width="11.625" style="5" customWidth="1"/>
    <col min="5383" max="5383" width="8.125" style="5" customWidth="1"/>
    <col min="5384" max="5384" width="10.625" style="5" customWidth="1"/>
    <col min="5385" max="5385" width="5.625" style="5" customWidth="1"/>
    <col min="5386" max="5386" width="10.25" style="5" customWidth="1"/>
    <col min="5387" max="5388" width="10.625" style="5" customWidth="1"/>
    <col min="5389" max="5389" width="11.5" style="5" customWidth="1"/>
    <col min="5390" max="5390" width="9" style="5" customWidth="1"/>
    <col min="5391" max="5391" width="9.875" style="5" customWidth="1"/>
    <col min="5392" max="5392" width="12.875" style="5" customWidth="1"/>
    <col min="5393" max="5393" width="6.375" style="5" customWidth="1"/>
    <col min="5394" max="5394" width="9.125" style="5" customWidth="1"/>
    <col min="5395" max="5627" width="5.625" style="5"/>
    <col min="5628" max="5628" width="3.625" style="5" customWidth="1"/>
    <col min="5629" max="5629" width="23.625" style="5" customWidth="1"/>
    <col min="5630" max="5630" width="26" style="5" customWidth="1"/>
    <col min="5631" max="5631" width="4.125" style="5" customWidth="1"/>
    <col min="5632" max="5632" width="8.125" style="5" customWidth="1"/>
    <col min="5633" max="5633" width="9.125" style="5" customWidth="1"/>
    <col min="5634" max="5634" width="11.625" style="5" customWidth="1"/>
    <col min="5635" max="5636" width="8.125" style="5" customWidth="1"/>
    <col min="5637" max="5637" width="9.125" style="5" customWidth="1"/>
    <col min="5638" max="5638" width="11.625" style="5" customWidth="1"/>
    <col min="5639" max="5639" width="8.125" style="5" customWidth="1"/>
    <col min="5640" max="5640" width="10.625" style="5" customWidth="1"/>
    <col min="5641" max="5641" width="5.625" style="5" customWidth="1"/>
    <col min="5642" max="5642" width="10.25" style="5" customWidth="1"/>
    <col min="5643" max="5644" width="10.625" style="5" customWidth="1"/>
    <col min="5645" max="5645" width="11.5" style="5" customWidth="1"/>
    <col min="5646" max="5646" width="9" style="5" customWidth="1"/>
    <col min="5647" max="5647" width="9.875" style="5" customWidth="1"/>
    <col min="5648" max="5648" width="12.875" style="5" customWidth="1"/>
    <col min="5649" max="5649" width="6.375" style="5" customWidth="1"/>
    <col min="5650" max="5650" width="9.125" style="5" customWidth="1"/>
    <col min="5651" max="5883" width="5.625" style="5"/>
    <col min="5884" max="5884" width="3.625" style="5" customWidth="1"/>
    <col min="5885" max="5885" width="23.625" style="5" customWidth="1"/>
    <col min="5886" max="5886" width="26" style="5" customWidth="1"/>
    <col min="5887" max="5887" width="4.125" style="5" customWidth="1"/>
    <col min="5888" max="5888" width="8.125" style="5" customWidth="1"/>
    <col min="5889" max="5889" width="9.125" style="5" customWidth="1"/>
    <col min="5890" max="5890" width="11.625" style="5" customWidth="1"/>
    <col min="5891" max="5892" width="8.125" style="5" customWidth="1"/>
    <col min="5893" max="5893" width="9.125" style="5" customWidth="1"/>
    <col min="5894" max="5894" width="11.625" style="5" customWidth="1"/>
    <col min="5895" max="5895" width="8.125" style="5" customWidth="1"/>
    <col min="5896" max="5896" width="10.625" style="5" customWidth="1"/>
    <col min="5897" max="5897" width="5.625" style="5" customWidth="1"/>
    <col min="5898" max="5898" width="10.25" style="5" customWidth="1"/>
    <col min="5899" max="5900" width="10.625" style="5" customWidth="1"/>
    <col min="5901" max="5901" width="11.5" style="5" customWidth="1"/>
    <col min="5902" max="5902" width="9" style="5" customWidth="1"/>
    <col min="5903" max="5903" width="9.875" style="5" customWidth="1"/>
    <col min="5904" max="5904" width="12.875" style="5" customWidth="1"/>
    <col min="5905" max="5905" width="6.375" style="5" customWidth="1"/>
    <col min="5906" max="5906" width="9.125" style="5" customWidth="1"/>
    <col min="5907" max="6139" width="5.625" style="5"/>
    <col min="6140" max="6140" width="3.625" style="5" customWidth="1"/>
    <col min="6141" max="6141" width="23.625" style="5" customWidth="1"/>
    <col min="6142" max="6142" width="26" style="5" customWidth="1"/>
    <col min="6143" max="6143" width="4.125" style="5" customWidth="1"/>
    <col min="6144" max="6144" width="8.125" style="5" customWidth="1"/>
    <col min="6145" max="6145" width="9.125" style="5" customWidth="1"/>
    <col min="6146" max="6146" width="11.625" style="5" customWidth="1"/>
    <col min="6147" max="6148" width="8.125" style="5" customWidth="1"/>
    <col min="6149" max="6149" width="9.125" style="5" customWidth="1"/>
    <col min="6150" max="6150" width="11.625" style="5" customWidth="1"/>
    <col min="6151" max="6151" width="8.125" style="5" customWidth="1"/>
    <col min="6152" max="6152" width="10.625" style="5" customWidth="1"/>
    <col min="6153" max="6153" width="5.625" style="5" customWidth="1"/>
    <col min="6154" max="6154" width="10.25" style="5" customWidth="1"/>
    <col min="6155" max="6156" width="10.625" style="5" customWidth="1"/>
    <col min="6157" max="6157" width="11.5" style="5" customWidth="1"/>
    <col min="6158" max="6158" width="9" style="5" customWidth="1"/>
    <col min="6159" max="6159" width="9.875" style="5" customWidth="1"/>
    <col min="6160" max="6160" width="12.875" style="5" customWidth="1"/>
    <col min="6161" max="6161" width="6.375" style="5" customWidth="1"/>
    <col min="6162" max="6162" width="9.125" style="5" customWidth="1"/>
    <col min="6163" max="6395" width="5.625" style="5"/>
    <col min="6396" max="6396" width="3.625" style="5" customWidth="1"/>
    <col min="6397" max="6397" width="23.625" style="5" customWidth="1"/>
    <col min="6398" max="6398" width="26" style="5" customWidth="1"/>
    <col min="6399" max="6399" width="4.125" style="5" customWidth="1"/>
    <col min="6400" max="6400" width="8.125" style="5" customWidth="1"/>
    <col min="6401" max="6401" width="9.125" style="5" customWidth="1"/>
    <col min="6402" max="6402" width="11.625" style="5" customWidth="1"/>
    <col min="6403" max="6404" width="8.125" style="5" customWidth="1"/>
    <col min="6405" max="6405" width="9.125" style="5" customWidth="1"/>
    <col min="6406" max="6406" width="11.625" style="5" customWidth="1"/>
    <col min="6407" max="6407" width="8.125" style="5" customWidth="1"/>
    <col min="6408" max="6408" width="10.625" style="5" customWidth="1"/>
    <col min="6409" max="6409" width="5.625" style="5" customWidth="1"/>
    <col min="6410" max="6410" width="10.25" style="5" customWidth="1"/>
    <col min="6411" max="6412" width="10.625" style="5" customWidth="1"/>
    <col min="6413" max="6413" width="11.5" style="5" customWidth="1"/>
    <col min="6414" max="6414" width="9" style="5" customWidth="1"/>
    <col min="6415" max="6415" width="9.875" style="5" customWidth="1"/>
    <col min="6416" max="6416" width="12.875" style="5" customWidth="1"/>
    <col min="6417" max="6417" width="6.375" style="5" customWidth="1"/>
    <col min="6418" max="6418" width="9.125" style="5" customWidth="1"/>
    <col min="6419" max="6651" width="5.625" style="5"/>
    <col min="6652" max="6652" width="3.625" style="5" customWidth="1"/>
    <col min="6653" max="6653" width="23.625" style="5" customWidth="1"/>
    <col min="6654" max="6654" width="26" style="5" customWidth="1"/>
    <col min="6655" max="6655" width="4.125" style="5" customWidth="1"/>
    <col min="6656" max="6656" width="8.125" style="5" customWidth="1"/>
    <col min="6657" max="6657" width="9.125" style="5" customWidth="1"/>
    <col min="6658" max="6658" width="11.625" style="5" customWidth="1"/>
    <col min="6659" max="6660" width="8.125" style="5" customWidth="1"/>
    <col min="6661" max="6661" width="9.125" style="5" customWidth="1"/>
    <col min="6662" max="6662" width="11.625" style="5" customWidth="1"/>
    <col min="6663" max="6663" width="8.125" style="5" customWidth="1"/>
    <col min="6664" max="6664" width="10.625" style="5" customWidth="1"/>
    <col min="6665" max="6665" width="5.625" style="5" customWidth="1"/>
    <col min="6666" max="6666" width="10.25" style="5" customWidth="1"/>
    <col min="6667" max="6668" width="10.625" style="5" customWidth="1"/>
    <col min="6669" max="6669" width="11.5" style="5" customWidth="1"/>
    <col min="6670" max="6670" width="9" style="5" customWidth="1"/>
    <col min="6671" max="6671" width="9.875" style="5" customWidth="1"/>
    <col min="6672" max="6672" width="12.875" style="5" customWidth="1"/>
    <col min="6673" max="6673" width="6.375" style="5" customWidth="1"/>
    <col min="6674" max="6674" width="9.125" style="5" customWidth="1"/>
    <col min="6675" max="6907" width="5.625" style="5"/>
    <col min="6908" max="6908" width="3.625" style="5" customWidth="1"/>
    <col min="6909" max="6909" width="23.625" style="5" customWidth="1"/>
    <col min="6910" max="6910" width="26" style="5" customWidth="1"/>
    <col min="6911" max="6911" width="4.125" style="5" customWidth="1"/>
    <col min="6912" max="6912" width="8.125" style="5" customWidth="1"/>
    <col min="6913" max="6913" width="9.125" style="5" customWidth="1"/>
    <col min="6914" max="6914" width="11.625" style="5" customWidth="1"/>
    <col min="6915" max="6916" width="8.125" style="5" customWidth="1"/>
    <col min="6917" max="6917" width="9.125" style="5" customWidth="1"/>
    <col min="6918" max="6918" width="11.625" style="5" customWidth="1"/>
    <col min="6919" max="6919" width="8.125" style="5" customWidth="1"/>
    <col min="6920" max="6920" width="10.625" style="5" customWidth="1"/>
    <col min="6921" max="6921" width="5.625" style="5" customWidth="1"/>
    <col min="6922" max="6922" width="10.25" style="5" customWidth="1"/>
    <col min="6923" max="6924" width="10.625" style="5" customWidth="1"/>
    <col min="6925" max="6925" width="11.5" style="5" customWidth="1"/>
    <col min="6926" max="6926" width="9" style="5" customWidth="1"/>
    <col min="6927" max="6927" width="9.875" style="5" customWidth="1"/>
    <col min="6928" max="6928" width="12.875" style="5" customWidth="1"/>
    <col min="6929" max="6929" width="6.375" style="5" customWidth="1"/>
    <col min="6930" max="6930" width="9.125" style="5" customWidth="1"/>
    <col min="6931" max="7163" width="5.625" style="5"/>
    <col min="7164" max="7164" width="3.625" style="5" customWidth="1"/>
    <col min="7165" max="7165" width="23.625" style="5" customWidth="1"/>
    <col min="7166" max="7166" width="26" style="5" customWidth="1"/>
    <col min="7167" max="7167" width="4.125" style="5" customWidth="1"/>
    <col min="7168" max="7168" width="8.125" style="5" customWidth="1"/>
    <col min="7169" max="7169" width="9.125" style="5" customWidth="1"/>
    <col min="7170" max="7170" width="11.625" style="5" customWidth="1"/>
    <col min="7171" max="7172" width="8.125" style="5" customWidth="1"/>
    <col min="7173" max="7173" width="9.125" style="5" customWidth="1"/>
    <col min="7174" max="7174" width="11.625" style="5" customWidth="1"/>
    <col min="7175" max="7175" width="8.125" style="5" customWidth="1"/>
    <col min="7176" max="7176" width="10.625" style="5" customWidth="1"/>
    <col min="7177" max="7177" width="5.625" style="5" customWidth="1"/>
    <col min="7178" max="7178" width="10.25" style="5" customWidth="1"/>
    <col min="7179" max="7180" width="10.625" style="5" customWidth="1"/>
    <col min="7181" max="7181" width="11.5" style="5" customWidth="1"/>
    <col min="7182" max="7182" width="9" style="5" customWidth="1"/>
    <col min="7183" max="7183" width="9.875" style="5" customWidth="1"/>
    <col min="7184" max="7184" width="12.875" style="5" customWidth="1"/>
    <col min="7185" max="7185" width="6.375" style="5" customWidth="1"/>
    <col min="7186" max="7186" width="9.125" style="5" customWidth="1"/>
    <col min="7187" max="7419" width="5.625" style="5"/>
    <col min="7420" max="7420" width="3.625" style="5" customWidth="1"/>
    <col min="7421" max="7421" width="23.625" style="5" customWidth="1"/>
    <col min="7422" max="7422" width="26" style="5" customWidth="1"/>
    <col min="7423" max="7423" width="4.125" style="5" customWidth="1"/>
    <col min="7424" max="7424" width="8.125" style="5" customWidth="1"/>
    <col min="7425" max="7425" width="9.125" style="5" customWidth="1"/>
    <col min="7426" max="7426" width="11.625" style="5" customWidth="1"/>
    <col min="7427" max="7428" width="8.125" style="5" customWidth="1"/>
    <col min="7429" max="7429" width="9.125" style="5" customWidth="1"/>
    <col min="7430" max="7430" width="11.625" style="5" customWidth="1"/>
    <col min="7431" max="7431" width="8.125" style="5" customWidth="1"/>
    <col min="7432" max="7432" width="10.625" style="5" customWidth="1"/>
    <col min="7433" max="7433" width="5.625" style="5" customWidth="1"/>
    <col min="7434" max="7434" width="10.25" style="5" customWidth="1"/>
    <col min="7435" max="7436" width="10.625" style="5" customWidth="1"/>
    <col min="7437" max="7437" width="11.5" style="5" customWidth="1"/>
    <col min="7438" max="7438" width="9" style="5" customWidth="1"/>
    <col min="7439" max="7439" width="9.875" style="5" customWidth="1"/>
    <col min="7440" max="7440" width="12.875" style="5" customWidth="1"/>
    <col min="7441" max="7441" width="6.375" style="5" customWidth="1"/>
    <col min="7442" max="7442" width="9.125" style="5" customWidth="1"/>
    <col min="7443" max="7675" width="5.625" style="5"/>
    <col min="7676" max="7676" width="3.625" style="5" customWidth="1"/>
    <col min="7677" max="7677" width="23.625" style="5" customWidth="1"/>
    <col min="7678" max="7678" width="26" style="5" customWidth="1"/>
    <col min="7679" max="7679" width="4.125" style="5" customWidth="1"/>
    <col min="7680" max="7680" width="8.125" style="5" customWidth="1"/>
    <col min="7681" max="7681" width="9.125" style="5" customWidth="1"/>
    <col min="7682" max="7682" width="11.625" style="5" customWidth="1"/>
    <col min="7683" max="7684" width="8.125" style="5" customWidth="1"/>
    <col min="7685" max="7685" width="9.125" style="5" customWidth="1"/>
    <col min="7686" max="7686" width="11.625" style="5" customWidth="1"/>
    <col min="7687" max="7687" width="8.125" style="5" customWidth="1"/>
    <col min="7688" max="7688" width="10.625" style="5" customWidth="1"/>
    <col min="7689" max="7689" width="5.625" style="5" customWidth="1"/>
    <col min="7690" max="7690" width="10.25" style="5" customWidth="1"/>
    <col min="7691" max="7692" width="10.625" style="5" customWidth="1"/>
    <col min="7693" max="7693" width="11.5" style="5" customWidth="1"/>
    <col min="7694" max="7694" width="9" style="5" customWidth="1"/>
    <col min="7695" max="7695" width="9.875" style="5" customWidth="1"/>
    <col min="7696" max="7696" width="12.875" style="5" customWidth="1"/>
    <col min="7697" max="7697" width="6.375" style="5" customWidth="1"/>
    <col min="7698" max="7698" width="9.125" style="5" customWidth="1"/>
    <col min="7699" max="7931" width="5.625" style="5"/>
    <col min="7932" max="7932" width="3.625" style="5" customWidth="1"/>
    <col min="7933" max="7933" width="23.625" style="5" customWidth="1"/>
    <col min="7934" max="7934" width="26" style="5" customWidth="1"/>
    <col min="7935" max="7935" width="4.125" style="5" customWidth="1"/>
    <col min="7936" max="7936" width="8.125" style="5" customWidth="1"/>
    <col min="7937" max="7937" width="9.125" style="5" customWidth="1"/>
    <col min="7938" max="7938" width="11.625" style="5" customWidth="1"/>
    <col min="7939" max="7940" width="8.125" style="5" customWidth="1"/>
    <col min="7941" max="7941" width="9.125" style="5" customWidth="1"/>
    <col min="7942" max="7942" width="11.625" style="5" customWidth="1"/>
    <col min="7943" max="7943" width="8.125" style="5" customWidth="1"/>
    <col min="7944" max="7944" width="10.625" style="5" customWidth="1"/>
    <col min="7945" max="7945" width="5.625" style="5" customWidth="1"/>
    <col min="7946" max="7946" width="10.25" style="5" customWidth="1"/>
    <col min="7947" max="7948" width="10.625" style="5" customWidth="1"/>
    <col min="7949" max="7949" width="11.5" style="5" customWidth="1"/>
    <col min="7950" max="7950" width="9" style="5" customWidth="1"/>
    <col min="7951" max="7951" width="9.875" style="5" customWidth="1"/>
    <col min="7952" max="7952" width="12.875" style="5" customWidth="1"/>
    <col min="7953" max="7953" width="6.375" style="5" customWidth="1"/>
    <col min="7954" max="7954" width="9.125" style="5" customWidth="1"/>
    <col min="7955" max="8187" width="5.625" style="5"/>
    <col min="8188" max="8188" width="3.625" style="5" customWidth="1"/>
    <col min="8189" max="8189" width="23.625" style="5" customWidth="1"/>
    <col min="8190" max="8190" width="26" style="5" customWidth="1"/>
    <col min="8191" max="8191" width="4.125" style="5" customWidth="1"/>
    <col min="8192" max="8192" width="8.125" style="5" customWidth="1"/>
    <col min="8193" max="8193" width="9.125" style="5" customWidth="1"/>
    <col min="8194" max="8194" width="11.625" style="5" customWidth="1"/>
    <col min="8195" max="8196" width="8.125" style="5" customWidth="1"/>
    <col min="8197" max="8197" width="9.125" style="5" customWidth="1"/>
    <col min="8198" max="8198" width="11.625" style="5" customWidth="1"/>
    <col min="8199" max="8199" width="8.125" style="5" customWidth="1"/>
    <col min="8200" max="8200" width="10.625" style="5" customWidth="1"/>
    <col min="8201" max="8201" width="5.625" style="5" customWidth="1"/>
    <col min="8202" max="8202" width="10.25" style="5" customWidth="1"/>
    <col min="8203" max="8204" width="10.625" style="5" customWidth="1"/>
    <col min="8205" max="8205" width="11.5" style="5" customWidth="1"/>
    <col min="8206" max="8206" width="9" style="5" customWidth="1"/>
    <col min="8207" max="8207" width="9.875" style="5" customWidth="1"/>
    <col min="8208" max="8208" width="12.875" style="5" customWidth="1"/>
    <col min="8209" max="8209" width="6.375" style="5" customWidth="1"/>
    <col min="8210" max="8210" width="9.125" style="5" customWidth="1"/>
    <col min="8211" max="8443" width="5.625" style="5"/>
    <col min="8444" max="8444" width="3.625" style="5" customWidth="1"/>
    <col min="8445" max="8445" width="23.625" style="5" customWidth="1"/>
    <col min="8446" max="8446" width="26" style="5" customWidth="1"/>
    <col min="8447" max="8447" width="4.125" style="5" customWidth="1"/>
    <col min="8448" max="8448" width="8.125" style="5" customWidth="1"/>
    <col min="8449" max="8449" width="9.125" style="5" customWidth="1"/>
    <col min="8450" max="8450" width="11.625" style="5" customWidth="1"/>
    <col min="8451" max="8452" width="8.125" style="5" customWidth="1"/>
    <col min="8453" max="8453" width="9.125" style="5" customWidth="1"/>
    <col min="8454" max="8454" width="11.625" style="5" customWidth="1"/>
    <col min="8455" max="8455" width="8.125" style="5" customWidth="1"/>
    <col min="8456" max="8456" width="10.625" style="5" customWidth="1"/>
    <col min="8457" max="8457" width="5.625" style="5" customWidth="1"/>
    <col min="8458" max="8458" width="10.25" style="5" customWidth="1"/>
    <col min="8459" max="8460" width="10.625" style="5" customWidth="1"/>
    <col min="8461" max="8461" width="11.5" style="5" customWidth="1"/>
    <col min="8462" max="8462" width="9" style="5" customWidth="1"/>
    <col min="8463" max="8463" width="9.875" style="5" customWidth="1"/>
    <col min="8464" max="8464" width="12.875" style="5" customWidth="1"/>
    <col min="8465" max="8465" width="6.375" style="5" customWidth="1"/>
    <col min="8466" max="8466" width="9.125" style="5" customWidth="1"/>
    <col min="8467" max="8699" width="5.625" style="5"/>
    <col min="8700" max="8700" width="3.625" style="5" customWidth="1"/>
    <col min="8701" max="8701" width="23.625" style="5" customWidth="1"/>
    <col min="8702" max="8702" width="26" style="5" customWidth="1"/>
    <col min="8703" max="8703" width="4.125" style="5" customWidth="1"/>
    <col min="8704" max="8704" width="8.125" style="5" customWidth="1"/>
    <col min="8705" max="8705" width="9.125" style="5" customWidth="1"/>
    <col min="8706" max="8706" width="11.625" style="5" customWidth="1"/>
    <col min="8707" max="8708" width="8.125" style="5" customWidth="1"/>
    <col min="8709" max="8709" width="9.125" style="5" customWidth="1"/>
    <col min="8710" max="8710" width="11.625" style="5" customWidth="1"/>
    <col min="8711" max="8711" width="8.125" style="5" customWidth="1"/>
    <col min="8712" max="8712" width="10.625" style="5" customWidth="1"/>
    <col min="8713" max="8713" width="5.625" style="5" customWidth="1"/>
    <col min="8714" max="8714" width="10.25" style="5" customWidth="1"/>
    <col min="8715" max="8716" width="10.625" style="5" customWidth="1"/>
    <col min="8717" max="8717" width="11.5" style="5" customWidth="1"/>
    <col min="8718" max="8718" width="9" style="5" customWidth="1"/>
    <col min="8719" max="8719" width="9.875" style="5" customWidth="1"/>
    <col min="8720" max="8720" width="12.875" style="5" customWidth="1"/>
    <col min="8721" max="8721" width="6.375" style="5" customWidth="1"/>
    <col min="8722" max="8722" width="9.125" style="5" customWidth="1"/>
    <col min="8723" max="8955" width="5.625" style="5"/>
    <col min="8956" max="8956" width="3.625" style="5" customWidth="1"/>
    <col min="8957" max="8957" width="23.625" style="5" customWidth="1"/>
    <col min="8958" max="8958" width="26" style="5" customWidth="1"/>
    <col min="8959" max="8959" width="4.125" style="5" customWidth="1"/>
    <col min="8960" max="8960" width="8.125" style="5" customWidth="1"/>
    <col min="8961" max="8961" width="9.125" style="5" customWidth="1"/>
    <col min="8962" max="8962" width="11.625" style="5" customWidth="1"/>
    <col min="8963" max="8964" width="8.125" style="5" customWidth="1"/>
    <col min="8965" max="8965" width="9.125" style="5" customWidth="1"/>
    <col min="8966" max="8966" width="11.625" style="5" customWidth="1"/>
    <col min="8967" max="8967" width="8.125" style="5" customWidth="1"/>
    <col min="8968" max="8968" width="10.625" style="5" customWidth="1"/>
    <col min="8969" max="8969" width="5.625" style="5" customWidth="1"/>
    <col min="8970" max="8970" width="10.25" style="5" customWidth="1"/>
    <col min="8971" max="8972" width="10.625" style="5" customWidth="1"/>
    <col min="8973" max="8973" width="11.5" style="5" customWidth="1"/>
    <col min="8974" max="8974" width="9" style="5" customWidth="1"/>
    <col min="8975" max="8975" width="9.875" style="5" customWidth="1"/>
    <col min="8976" max="8976" width="12.875" style="5" customWidth="1"/>
    <col min="8977" max="8977" width="6.375" style="5" customWidth="1"/>
    <col min="8978" max="8978" width="9.125" style="5" customWidth="1"/>
    <col min="8979" max="9211" width="5.625" style="5"/>
    <col min="9212" max="9212" width="3.625" style="5" customWidth="1"/>
    <col min="9213" max="9213" width="23.625" style="5" customWidth="1"/>
    <col min="9214" max="9214" width="26" style="5" customWidth="1"/>
    <col min="9215" max="9215" width="4.125" style="5" customWidth="1"/>
    <col min="9216" max="9216" width="8.125" style="5" customWidth="1"/>
    <col min="9217" max="9217" width="9.125" style="5" customWidth="1"/>
    <col min="9218" max="9218" width="11.625" style="5" customWidth="1"/>
    <col min="9219" max="9220" width="8.125" style="5" customWidth="1"/>
    <col min="9221" max="9221" width="9.125" style="5" customWidth="1"/>
    <col min="9222" max="9222" width="11.625" style="5" customWidth="1"/>
    <col min="9223" max="9223" width="8.125" style="5" customWidth="1"/>
    <col min="9224" max="9224" width="10.625" style="5" customWidth="1"/>
    <col min="9225" max="9225" width="5.625" style="5" customWidth="1"/>
    <col min="9226" max="9226" width="10.25" style="5" customWidth="1"/>
    <col min="9227" max="9228" width="10.625" style="5" customWidth="1"/>
    <col min="9229" max="9229" width="11.5" style="5" customWidth="1"/>
    <col min="9230" max="9230" width="9" style="5" customWidth="1"/>
    <col min="9231" max="9231" width="9.875" style="5" customWidth="1"/>
    <col min="9232" max="9232" width="12.875" style="5" customWidth="1"/>
    <col min="9233" max="9233" width="6.375" style="5" customWidth="1"/>
    <col min="9234" max="9234" width="9.125" style="5" customWidth="1"/>
    <col min="9235" max="9467" width="5.625" style="5"/>
    <col min="9468" max="9468" width="3.625" style="5" customWidth="1"/>
    <col min="9469" max="9469" width="23.625" style="5" customWidth="1"/>
    <col min="9470" max="9470" width="26" style="5" customWidth="1"/>
    <col min="9471" max="9471" width="4.125" style="5" customWidth="1"/>
    <col min="9472" max="9472" width="8.125" style="5" customWidth="1"/>
    <col min="9473" max="9473" width="9.125" style="5" customWidth="1"/>
    <col min="9474" max="9474" width="11.625" style="5" customWidth="1"/>
    <col min="9475" max="9476" width="8.125" style="5" customWidth="1"/>
    <col min="9477" max="9477" width="9.125" style="5" customWidth="1"/>
    <col min="9478" max="9478" width="11.625" style="5" customWidth="1"/>
    <col min="9479" max="9479" width="8.125" style="5" customWidth="1"/>
    <col min="9480" max="9480" width="10.625" style="5" customWidth="1"/>
    <col min="9481" max="9481" width="5.625" style="5" customWidth="1"/>
    <col min="9482" max="9482" width="10.25" style="5" customWidth="1"/>
    <col min="9483" max="9484" width="10.625" style="5" customWidth="1"/>
    <col min="9485" max="9485" width="11.5" style="5" customWidth="1"/>
    <col min="9486" max="9486" width="9" style="5" customWidth="1"/>
    <col min="9487" max="9487" width="9.875" style="5" customWidth="1"/>
    <col min="9488" max="9488" width="12.875" style="5" customWidth="1"/>
    <col min="9489" max="9489" width="6.375" style="5" customWidth="1"/>
    <col min="9490" max="9490" width="9.125" style="5" customWidth="1"/>
    <col min="9491" max="9723" width="5.625" style="5"/>
    <col min="9724" max="9724" width="3.625" style="5" customWidth="1"/>
    <col min="9725" max="9725" width="23.625" style="5" customWidth="1"/>
    <col min="9726" max="9726" width="26" style="5" customWidth="1"/>
    <col min="9727" max="9727" width="4.125" style="5" customWidth="1"/>
    <col min="9728" max="9728" width="8.125" style="5" customWidth="1"/>
    <col min="9729" max="9729" width="9.125" style="5" customWidth="1"/>
    <col min="9730" max="9730" width="11.625" style="5" customWidth="1"/>
    <col min="9731" max="9732" width="8.125" style="5" customWidth="1"/>
    <col min="9733" max="9733" width="9.125" style="5" customWidth="1"/>
    <col min="9734" max="9734" width="11.625" style="5" customWidth="1"/>
    <col min="9735" max="9735" width="8.125" style="5" customWidth="1"/>
    <col min="9736" max="9736" width="10.625" style="5" customWidth="1"/>
    <col min="9737" max="9737" width="5.625" style="5" customWidth="1"/>
    <col min="9738" max="9738" width="10.25" style="5" customWidth="1"/>
    <col min="9739" max="9740" width="10.625" style="5" customWidth="1"/>
    <col min="9741" max="9741" width="11.5" style="5" customWidth="1"/>
    <col min="9742" max="9742" width="9" style="5" customWidth="1"/>
    <col min="9743" max="9743" width="9.875" style="5" customWidth="1"/>
    <col min="9744" max="9744" width="12.875" style="5" customWidth="1"/>
    <col min="9745" max="9745" width="6.375" style="5" customWidth="1"/>
    <col min="9746" max="9746" width="9.125" style="5" customWidth="1"/>
    <col min="9747" max="9979" width="5.625" style="5"/>
    <col min="9980" max="9980" width="3.625" style="5" customWidth="1"/>
    <col min="9981" max="9981" width="23.625" style="5" customWidth="1"/>
    <col min="9982" max="9982" width="26" style="5" customWidth="1"/>
    <col min="9983" max="9983" width="4.125" style="5" customWidth="1"/>
    <col min="9984" max="9984" width="8.125" style="5" customWidth="1"/>
    <col min="9985" max="9985" width="9.125" style="5" customWidth="1"/>
    <col min="9986" max="9986" width="11.625" style="5" customWidth="1"/>
    <col min="9987" max="9988" width="8.125" style="5" customWidth="1"/>
    <col min="9989" max="9989" width="9.125" style="5" customWidth="1"/>
    <col min="9990" max="9990" width="11.625" style="5" customWidth="1"/>
    <col min="9991" max="9991" width="8.125" style="5" customWidth="1"/>
    <col min="9992" max="9992" width="10.625" style="5" customWidth="1"/>
    <col min="9993" max="9993" width="5.625" style="5" customWidth="1"/>
    <col min="9994" max="9994" width="10.25" style="5" customWidth="1"/>
    <col min="9995" max="9996" width="10.625" style="5" customWidth="1"/>
    <col min="9997" max="9997" width="11.5" style="5" customWidth="1"/>
    <col min="9998" max="9998" width="9" style="5" customWidth="1"/>
    <col min="9999" max="9999" width="9.875" style="5" customWidth="1"/>
    <col min="10000" max="10000" width="12.875" style="5" customWidth="1"/>
    <col min="10001" max="10001" width="6.375" style="5" customWidth="1"/>
    <col min="10002" max="10002" width="9.125" style="5" customWidth="1"/>
    <col min="10003" max="10235" width="5.625" style="5"/>
    <col min="10236" max="10236" width="3.625" style="5" customWidth="1"/>
    <col min="10237" max="10237" width="23.625" style="5" customWidth="1"/>
    <col min="10238" max="10238" width="26" style="5" customWidth="1"/>
    <col min="10239" max="10239" width="4.125" style="5" customWidth="1"/>
    <col min="10240" max="10240" width="8.125" style="5" customWidth="1"/>
    <col min="10241" max="10241" width="9.125" style="5" customWidth="1"/>
    <col min="10242" max="10242" width="11.625" style="5" customWidth="1"/>
    <col min="10243" max="10244" width="8.125" style="5" customWidth="1"/>
    <col min="10245" max="10245" width="9.125" style="5" customWidth="1"/>
    <col min="10246" max="10246" width="11.625" style="5" customWidth="1"/>
    <col min="10247" max="10247" width="8.125" style="5" customWidth="1"/>
    <col min="10248" max="10248" width="10.625" style="5" customWidth="1"/>
    <col min="10249" max="10249" width="5.625" style="5" customWidth="1"/>
    <col min="10250" max="10250" width="10.25" style="5" customWidth="1"/>
    <col min="10251" max="10252" width="10.625" style="5" customWidth="1"/>
    <col min="10253" max="10253" width="11.5" style="5" customWidth="1"/>
    <col min="10254" max="10254" width="9" style="5" customWidth="1"/>
    <col min="10255" max="10255" width="9.875" style="5" customWidth="1"/>
    <col min="10256" max="10256" width="12.875" style="5" customWidth="1"/>
    <col min="10257" max="10257" width="6.375" style="5" customWidth="1"/>
    <col min="10258" max="10258" width="9.125" style="5" customWidth="1"/>
    <col min="10259" max="10491" width="5.625" style="5"/>
    <col min="10492" max="10492" width="3.625" style="5" customWidth="1"/>
    <col min="10493" max="10493" width="23.625" style="5" customWidth="1"/>
    <col min="10494" max="10494" width="26" style="5" customWidth="1"/>
    <col min="10495" max="10495" width="4.125" style="5" customWidth="1"/>
    <col min="10496" max="10496" width="8.125" style="5" customWidth="1"/>
    <col min="10497" max="10497" width="9.125" style="5" customWidth="1"/>
    <col min="10498" max="10498" width="11.625" style="5" customWidth="1"/>
    <col min="10499" max="10500" width="8.125" style="5" customWidth="1"/>
    <col min="10501" max="10501" width="9.125" style="5" customWidth="1"/>
    <col min="10502" max="10502" width="11.625" style="5" customWidth="1"/>
    <col min="10503" max="10503" width="8.125" style="5" customWidth="1"/>
    <col min="10504" max="10504" width="10.625" style="5" customWidth="1"/>
    <col min="10505" max="10505" width="5.625" style="5" customWidth="1"/>
    <col min="10506" max="10506" width="10.25" style="5" customWidth="1"/>
    <col min="10507" max="10508" width="10.625" style="5" customWidth="1"/>
    <col min="10509" max="10509" width="11.5" style="5" customWidth="1"/>
    <col min="10510" max="10510" width="9" style="5" customWidth="1"/>
    <col min="10511" max="10511" width="9.875" style="5" customWidth="1"/>
    <col min="10512" max="10512" width="12.875" style="5" customWidth="1"/>
    <col min="10513" max="10513" width="6.375" style="5" customWidth="1"/>
    <col min="10514" max="10514" width="9.125" style="5" customWidth="1"/>
    <col min="10515" max="10747" width="5.625" style="5"/>
    <col min="10748" max="10748" width="3.625" style="5" customWidth="1"/>
    <col min="10749" max="10749" width="23.625" style="5" customWidth="1"/>
    <col min="10750" max="10750" width="26" style="5" customWidth="1"/>
    <col min="10751" max="10751" width="4.125" style="5" customWidth="1"/>
    <col min="10752" max="10752" width="8.125" style="5" customWidth="1"/>
    <col min="10753" max="10753" width="9.125" style="5" customWidth="1"/>
    <col min="10754" max="10754" width="11.625" style="5" customWidth="1"/>
    <col min="10755" max="10756" width="8.125" style="5" customWidth="1"/>
    <col min="10757" max="10757" width="9.125" style="5" customWidth="1"/>
    <col min="10758" max="10758" width="11.625" style="5" customWidth="1"/>
    <col min="10759" max="10759" width="8.125" style="5" customWidth="1"/>
    <col min="10760" max="10760" width="10.625" style="5" customWidth="1"/>
    <col min="10761" max="10761" width="5.625" style="5" customWidth="1"/>
    <col min="10762" max="10762" width="10.25" style="5" customWidth="1"/>
    <col min="10763" max="10764" width="10.625" style="5" customWidth="1"/>
    <col min="10765" max="10765" width="11.5" style="5" customWidth="1"/>
    <col min="10766" max="10766" width="9" style="5" customWidth="1"/>
    <col min="10767" max="10767" width="9.875" style="5" customWidth="1"/>
    <col min="10768" max="10768" width="12.875" style="5" customWidth="1"/>
    <col min="10769" max="10769" width="6.375" style="5" customWidth="1"/>
    <col min="10770" max="10770" width="9.125" style="5" customWidth="1"/>
    <col min="10771" max="11003" width="5.625" style="5"/>
    <col min="11004" max="11004" width="3.625" style="5" customWidth="1"/>
    <col min="11005" max="11005" width="23.625" style="5" customWidth="1"/>
    <col min="11006" max="11006" width="26" style="5" customWidth="1"/>
    <col min="11007" max="11007" width="4.125" style="5" customWidth="1"/>
    <col min="11008" max="11008" width="8.125" style="5" customWidth="1"/>
    <col min="11009" max="11009" width="9.125" style="5" customWidth="1"/>
    <col min="11010" max="11010" width="11.625" style="5" customWidth="1"/>
    <col min="11011" max="11012" width="8.125" style="5" customWidth="1"/>
    <col min="11013" max="11013" width="9.125" style="5" customWidth="1"/>
    <col min="11014" max="11014" width="11.625" style="5" customWidth="1"/>
    <col min="11015" max="11015" width="8.125" style="5" customWidth="1"/>
    <col min="11016" max="11016" width="10.625" style="5" customWidth="1"/>
    <col min="11017" max="11017" width="5.625" style="5" customWidth="1"/>
    <col min="11018" max="11018" width="10.25" style="5" customWidth="1"/>
    <col min="11019" max="11020" width="10.625" style="5" customWidth="1"/>
    <col min="11021" max="11021" width="11.5" style="5" customWidth="1"/>
    <col min="11022" max="11022" width="9" style="5" customWidth="1"/>
    <col min="11023" max="11023" width="9.875" style="5" customWidth="1"/>
    <col min="11024" max="11024" width="12.875" style="5" customWidth="1"/>
    <col min="11025" max="11025" width="6.375" style="5" customWidth="1"/>
    <col min="11026" max="11026" width="9.125" style="5" customWidth="1"/>
    <col min="11027" max="11259" width="5.625" style="5"/>
    <col min="11260" max="11260" width="3.625" style="5" customWidth="1"/>
    <col min="11261" max="11261" width="23.625" style="5" customWidth="1"/>
    <col min="11262" max="11262" width="26" style="5" customWidth="1"/>
    <col min="11263" max="11263" width="4.125" style="5" customWidth="1"/>
    <col min="11264" max="11264" width="8.125" style="5" customWidth="1"/>
    <col min="11265" max="11265" width="9.125" style="5" customWidth="1"/>
    <col min="11266" max="11266" width="11.625" style="5" customWidth="1"/>
    <col min="11267" max="11268" width="8.125" style="5" customWidth="1"/>
    <col min="11269" max="11269" width="9.125" style="5" customWidth="1"/>
    <col min="11270" max="11270" width="11.625" style="5" customWidth="1"/>
    <col min="11271" max="11271" width="8.125" style="5" customWidth="1"/>
    <col min="11272" max="11272" width="10.625" style="5" customWidth="1"/>
    <col min="11273" max="11273" width="5.625" style="5" customWidth="1"/>
    <col min="11274" max="11274" width="10.25" style="5" customWidth="1"/>
    <col min="11275" max="11276" width="10.625" style="5" customWidth="1"/>
    <col min="11277" max="11277" width="11.5" style="5" customWidth="1"/>
    <col min="11278" max="11278" width="9" style="5" customWidth="1"/>
    <col min="11279" max="11279" width="9.875" style="5" customWidth="1"/>
    <col min="11280" max="11280" width="12.875" style="5" customWidth="1"/>
    <col min="11281" max="11281" width="6.375" style="5" customWidth="1"/>
    <col min="11282" max="11282" width="9.125" style="5" customWidth="1"/>
    <col min="11283" max="11515" width="5.625" style="5"/>
    <col min="11516" max="11516" width="3.625" style="5" customWidth="1"/>
    <col min="11517" max="11517" width="23.625" style="5" customWidth="1"/>
    <col min="11518" max="11518" width="26" style="5" customWidth="1"/>
    <col min="11519" max="11519" width="4.125" style="5" customWidth="1"/>
    <col min="11520" max="11520" width="8.125" style="5" customWidth="1"/>
    <col min="11521" max="11521" width="9.125" style="5" customWidth="1"/>
    <col min="11522" max="11522" width="11.625" style="5" customWidth="1"/>
    <col min="11523" max="11524" width="8.125" style="5" customWidth="1"/>
    <col min="11525" max="11525" width="9.125" style="5" customWidth="1"/>
    <col min="11526" max="11526" width="11.625" style="5" customWidth="1"/>
    <col min="11527" max="11527" width="8.125" style="5" customWidth="1"/>
    <col min="11528" max="11528" width="10.625" style="5" customWidth="1"/>
    <col min="11529" max="11529" width="5.625" style="5" customWidth="1"/>
    <col min="11530" max="11530" width="10.25" style="5" customWidth="1"/>
    <col min="11531" max="11532" width="10.625" style="5" customWidth="1"/>
    <col min="11533" max="11533" width="11.5" style="5" customWidth="1"/>
    <col min="11534" max="11534" width="9" style="5" customWidth="1"/>
    <col min="11535" max="11535" width="9.875" style="5" customWidth="1"/>
    <col min="11536" max="11536" width="12.875" style="5" customWidth="1"/>
    <col min="11537" max="11537" width="6.375" style="5" customWidth="1"/>
    <col min="11538" max="11538" width="9.125" style="5" customWidth="1"/>
    <col min="11539" max="11771" width="5.625" style="5"/>
    <col min="11772" max="11772" width="3.625" style="5" customWidth="1"/>
    <col min="11773" max="11773" width="23.625" style="5" customWidth="1"/>
    <col min="11774" max="11774" width="26" style="5" customWidth="1"/>
    <col min="11775" max="11775" width="4.125" style="5" customWidth="1"/>
    <col min="11776" max="11776" width="8.125" style="5" customWidth="1"/>
    <col min="11777" max="11777" width="9.125" style="5" customWidth="1"/>
    <col min="11778" max="11778" width="11.625" style="5" customWidth="1"/>
    <col min="11779" max="11780" width="8.125" style="5" customWidth="1"/>
    <col min="11781" max="11781" width="9.125" style="5" customWidth="1"/>
    <col min="11782" max="11782" width="11.625" style="5" customWidth="1"/>
    <col min="11783" max="11783" width="8.125" style="5" customWidth="1"/>
    <col min="11784" max="11784" width="10.625" style="5" customWidth="1"/>
    <col min="11785" max="11785" width="5.625" style="5" customWidth="1"/>
    <col min="11786" max="11786" width="10.25" style="5" customWidth="1"/>
    <col min="11787" max="11788" width="10.625" style="5" customWidth="1"/>
    <col min="11789" max="11789" width="11.5" style="5" customWidth="1"/>
    <col min="11790" max="11790" width="9" style="5" customWidth="1"/>
    <col min="11791" max="11791" width="9.875" style="5" customWidth="1"/>
    <col min="11792" max="11792" width="12.875" style="5" customWidth="1"/>
    <col min="11793" max="11793" width="6.375" style="5" customWidth="1"/>
    <col min="11794" max="11794" width="9.125" style="5" customWidth="1"/>
    <col min="11795" max="12027" width="5.625" style="5"/>
    <col min="12028" max="12028" width="3.625" style="5" customWidth="1"/>
    <col min="12029" max="12029" width="23.625" style="5" customWidth="1"/>
    <col min="12030" max="12030" width="26" style="5" customWidth="1"/>
    <col min="12031" max="12031" width="4.125" style="5" customWidth="1"/>
    <col min="12032" max="12032" width="8.125" style="5" customWidth="1"/>
    <col min="12033" max="12033" width="9.125" style="5" customWidth="1"/>
    <col min="12034" max="12034" width="11.625" style="5" customWidth="1"/>
    <col min="12035" max="12036" width="8.125" style="5" customWidth="1"/>
    <col min="12037" max="12037" width="9.125" style="5" customWidth="1"/>
    <col min="12038" max="12038" width="11.625" style="5" customWidth="1"/>
    <col min="12039" max="12039" width="8.125" style="5" customWidth="1"/>
    <col min="12040" max="12040" width="10.625" style="5" customWidth="1"/>
    <col min="12041" max="12041" width="5.625" style="5" customWidth="1"/>
    <col min="12042" max="12042" width="10.25" style="5" customWidth="1"/>
    <col min="12043" max="12044" width="10.625" style="5" customWidth="1"/>
    <col min="12045" max="12045" width="11.5" style="5" customWidth="1"/>
    <col min="12046" max="12046" width="9" style="5" customWidth="1"/>
    <col min="12047" max="12047" width="9.875" style="5" customWidth="1"/>
    <col min="12048" max="12048" width="12.875" style="5" customWidth="1"/>
    <col min="12049" max="12049" width="6.375" style="5" customWidth="1"/>
    <col min="12050" max="12050" width="9.125" style="5" customWidth="1"/>
    <col min="12051" max="12283" width="5.625" style="5"/>
    <col min="12284" max="12284" width="3.625" style="5" customWidth="1"/>
    <col min="12285" max="12285" width="23.625" style="5" customWidth="1"/>
    <col min="12286" max="12286" width="26" style="5" customWidth="1"/>
    <col min="12287" max="12287" width="4.125" style="5" customWidth="1"/>
    <col min="12288" max="12288" width="8.125" style="5" customWidth="1"/>
    <col min="12289" max="12289" width="9.125" style="5" customWidth="1"/>
    <col min="12290" max="12290" width="11.625" style="5" customWidth="1"/>
    <col min="12291" max="12292" width="8.125" style="5" customWidth="1"/>
    <col min="12293" max="12293" width="9.125" style="5" customWidth="1"/>
    <col min="12294" max="12294" width="11.625" style="5" customWidth="1"/>
    <col min="12295" max="12295" width="8.125" style="5" customWidth="1"/>
    <col min="12296" max="12296" width="10.625" style="5" customWidth="1"/>
    <col min="12297" max="12297" width="5.625" style="5" customWidth="1"/>
    <col min="12298" max="12298" width="10.25" style="5" customWidth="1"/>
    <col min="12299" max="12300" width="10.625" style="5" customWidth="1"/>
    <col min="12301" max="12301" width="11.5" style="5" customWidth="1"/>
    <col min="12302" max="12302" width="9" style="5" customWidth="1"/>
    <col min="12303" max="12303" width="9.875" style="5" customWidth="1"/>
    <col min="12304" max="12304" width="12.875" style="5" customWidth="1"/>
    <col min="12305" max="12305" width="6.375" style="5" customWidth="1"/>
    <col min="12306" max="12306" width="9.125" style="5" customWidth="1"/>
    <col min="12307" max="12539" width="5.625" style="5"/>
    <col min="12540" max="12540" width="3.625" style="5" customWidth="1"/>
    <col min="12541" max="12541" width="23.625" style="5" customWidth="1"/>
    <col min="12542" max="12542" width="26" style="5" customWidth="1"/>
    <col min="12543" max="12543" width="4.125" style="5" customWidth="1"/>
    <col min="12544" max="12544" width="8.125" style="5" customWidth="1"/>
    <col min="12545" max="12545" width="9.125" style="5" customWidth="1"/>
    <col min="12546" max="12546" width="11.625" style="5" customWidth="1"/>
    <col min="12547" max="12548" width="8.125" style="5" customWidth="1"/>
    <col min="12549" max="12549" width="9.125" style="5" customWidth="1"/>
    <col min="12550" max="12550" width="11.625" style="5" customWidth="1"/>
    <col min="12551" max="12551" width="8.125" style="5" customWidth="1"/>
    <col min="12552" max="12552" width="10.625" style="5" customWidth="1"/>
    <col min="12553" max="12553" width="5.625" style="5" customWidth="1"/>
    <col min="12554" max="12554" width="10.25" style="5" customWidth="1"/>
    <col min="12555" max="12556" width="10.625" style="5" customWidth="1"/>
    <col min="12557" max="12557" width="11.5" style="5" customWidth="1"/>
    <col min="12558" max="12558" width="9" style="5" customWidth="1"/>
    <col min="12559" max="12559" width="9.875" style="5" customWidth="1"/>
    <col min="12560" max="12560" width="12.875" style="5" customWidth="1"/>
    <col min="12561" max="12561" width="6.375" style="5" customWidth="1"/>
    <col min="12562" max="12562" width="9.125" style="5" customWidth="1"/>
    <col min="12563" max="12795" width="5.625" style="5"/>
    <col min="12796" max="12796" width="3.625" style="5" customWidth="1"/>
    <col min="12797" max="12797" width="23.625" style="5" customWidth="1"/>
    <col min="12798" max="12798" width="26" style="5" customWidth="1"/>
    <col min="12799" max="12799" width="4.125" style="5" customWidth="1"/>
    <col min="12800" max="12800" width="8.125" style="5" customWidth="1"/>
    <col min="12801" max="12801" width="9.125" style="5" customWidth="1"/>
    <col min="12802" max="12802" width="11.625" style="5" customWidth="1"/>
    <col min="12803" max="12804" width="8.125" style="5" customWidth="1"/>
    <col min="12805" max="12805" width="9.125" style="5" customWidth="1"/>
    <col min="12806" max="12806" width="11.625" style="5" customWidth="1"/>
    <col min="12807" max="12807" width="8.125" style="5" customWidth="1"/>
    <col min="12808" max="12808" width="10.625" style="5" customWidth="1"/>
    <col min="12809" max="12809" width="5.625" style="5" customWidth="1"/>
    <col min="12810" max="12810" width="10.25" style="5" customWidth="1"/>
    <col min="12811" max="12812" width="10.625" style="5" customWidth="1"/>
    <col min="12813" max="12813" width="11.5" style="5" customWidth="1"/>
    <col min="12814" max="12814" width="9" style="5" customWidth="1"/>
    <col min="12815" max="12815" width="9.875" style="5" customWidth="1"/>
    <col min="12816" max="12816" width="12.875" style="5" customWidth="1"/>
    <col min="12817" max="12817" width="6.375" style="5" customWidth="1"/>
    <col min="12818" max="12818" width="9.125" style="5" customWidth="1"/>
    <col min="12819" max="13051" width="5.625" style="5"/>
    <col min="13052" max="13052" width="3.625" style="5" customWidth="1"/>
    <col min="13053" max="13053" width="23.625" style="5" customWidth="1"/>
    <col min="13054" max="13054" width="26" style="5" customWidth="1"/>
    <col min="13055" max="13055" width="4.125" style="5" customWidth="1"/>
    <col min="13056" max="13056" width="8.125" style="5" customWidth="1"/>
    <col min="13057" max="13057" width="9.125" style="5" customWidth="1"/>
    <col min="13058" max="13058" width="11.625" style="5" customWidth="1"/>
    <col min="13059" max="13060" width="8.125" style="5" customWidth="1"/>
    <col min="13061" max="13061" width="9.125" style="5" customWidth="1"/>
    <col min="13062" max="13062" width="11.625" style="5" customWidth="1"/>
    <col min="13063" max="13063" width="8.125" style="5" customWidth="1"/>
    <col min="13064" max="13064" width="10.625" style="5" customWidth="1"/>
    <col min="13065" max="13065" width="5.625" style="5" customWidth="1"/>
    <col min="13066" max="13066" width="10.25" style="5" customWidth="1"/>
    <col min="13067" max="13068" width="10.625" style="5" customWidth="1"/>
    <col min="13069" max="13069" width="11.5" style="5" customWidth="1"/>
    <col min="13070" max="13070" width="9" style="5" customWidth="1"/>
    <col min="13071" max="13071" width="9.875" style="5" customWidth="1"/>
    <col min="13072" max="13072" width="12.875" style="5" customWidth="1"/>
    <col min="13073" max="13073" width="6.375" style="5" customWidth="1"/>
    <col min="13074" max="13074" width="9.125" style="5" customWidth="1"/>
    <col min="13075" max="13307" width="5.625" style="5"/>
    <col min="13308" max="13308" width="3.625" style="5" customWidth="1"/>
    <col min="13309" max="13309" width="23.625" style="5" customWidth="1"/>
    <col min="13310" max="13310" width="26" style="5" customWidth="1"/>
    <col min="13311" max="13311" width="4.125" style="5" customWidth="1"/>
    <col min="13312" max="13312" width="8.125" style="5" customWidth="1"/>
    <col min="13313" max="13313" width="9.125" style="5" customWidth="1"/>
    <col min="13314" max="13314" width="11.625" style="5" customWidth="1"/>
    <col min="13315" max="13316" width="8.125" style="5" customWidth="1"/>
    <col min="13317" max="13317" width="9.125" style="5" customWidth="1"/>
    <col min="13318" max="13318" width="11.625" style="5" customWidth="1"/>
    <col min="13319" max="13319" width="8.125" style="5" customWidth="1"/>
    <col min="13320" max="13320" width="10.625" style="5" customWidth="1"/>
    <col min="13321" max="13321" width="5.625" style="5" customWidth="1"/>
    <col min="13322" max="13322" width="10.25" style="5" customWidth="1"/>
    <col min="13323" max="13324" width="10.625" style="5" customWidth="1"/>
    <col min="13325" max="13325" width="11.5" style="5" customWidth="1"/>
    <col min="13326" max="13326" width="9" style="5" customWidth="1"/>
    <col min="13327" max="13327" width="9.875" style="5" customWidth="1"/>
    <col min="13328" max="13328" width="12.875" style="5" customWidth="1"/>
    <col min="13329" max="13329" width="6.375" style="5" customWidth="1"/>
    <col min="13330" max="13330" width="9.125" style="5" customWidth="1"/>
    <col min="13331" max="13563" width="5.625" style="5"/>
    <col min="13564" max="13564" width="3.625" style="5" customWidth="1"/>
    <col min="13565" max="13565" width="23.625" style="5" customWidth="1"/>
    <col min="13566" max="13566" width="26" style="5" customWidth="1"/>
    <col min="13567" max="13567" width="4.125" style="5" customWidth="1"/>
    <col min="13568" max="13568" width="8.125" style="5" customWidth="1"/>
    <col min="13569" max="13569" width="9.125" style="5" customWidth="1"/>
    <col min="13570" max="13570" width="11.625" style="5" customWidth="1"/>
    <col min="13571" max="13572" width="8.125" style="5" customWidth="1"/>
    <col min="13573" max="13573" width="9.125" style="5" customWidth="1"/>
    <col min="13574" max="13574" width="11.625" style="5" customWidth="1"/>
    <col min="13575" max="13575" width="8.125" style="5" customWidth="1"/>
    <col min="13576" max="13576" width="10.625" style="5" customWidth="1"/>
    <col min="13577" max="13577" width="5.625" style="5" customWidth="1"/>
    <col min="13578" max="13578" width="10.25" style="5" customWidth="1"/>
    <col min="13579" max="13580" width="10.625" style="5" customWidth="1"/>
    <col min="13581" max="13581" width="11.5" style="5" customWidth="1"/>
    <col min="13582" max="13582" width="9" style="5" customWidth="1"/>
    <col min="13583" max="13583" width="9.875" style="5" customWidth="1"/>
    <col min="13584" max="13584" width="12.875" style="5" customWidth="1"/>
    <col min="13585" max="13585" width="6.375" style="5" customWidth="1"/>
    <col min="13586" max="13586" width="9.125" style="5" customWidth="1"/>
    <col min="13587" max="13819" width="5.625" style="5"/>
    <col min="13820" max="13820" width="3.625" style="5" customWidth="1"/>
    <col min="13821" max="13821" width="23.625" style="5" customWidth="1"/>
    <col min="13822" max="13822" width="26" style="5" customWidth="1"/>
    <col min="13823" max="13823" width="4.125" style="5" customWidth="1"/>
    <col min="13824" max="13824" width="8.125" style="5" customWidth="1"/>
    <col min="13825" max="13825" width="9.125" style="5" customWidth="1"/>
    <col min="13826" max="13826" width="11.625" style="5" customWidth="1"/>
    <col min="13827" max="13828" width="8.125" style="5" customWidth="1"/>
    <col min="13829" max="13829" width="9.125" style="5" customWidth="1"/>
    <col min="13830" max="13830" width="11.625" style="5" customWidth="1"/>
    <col min="13831" max="13831" width="8.125" style="5" customWidth="1"/>
    <col min="13832" max="13832" width="10.625" style="5" customWidth="1"/>
    <col min="13833" max="13833" width="5.625" style="5" customWidth="1"/>
    <col min="13834" max="13834" width="10.25" style="5" customWidth="1"/>
    <col min="13835" max="13836" width="10.625" style="5" customWidth="1"/>
    <col min="13837" max="13837" width="11.5" style="5" customWidth="1"/>
    <col min="13838" max="13838" width="9" style="5" customWidth="1"/>
    <col min="13839" max="13839" width="9.875" style="5" customWidth="1"/>
    <col min="13840" max="13840" width="12.875" style="5" customWidth="1"/>
    <col min="13841" max="13841" width="6.375" style="5" customWidth="1"/>
    <col min="13842" max="13842" width="9.125" style="5" customWidth="1"/>
    <col min="13843" max="14075" width="5.625" style="5"/>
    <col min="14076" max="14076" width="3.625" style="5" customWidth="1"/>
    <col min="14077" max="14077" width="23.625" style="5" customWidth="1"/>
    <col min="14078" max="14078" width="26" style="5" customWidth="1"/>
    <col min="14079" max="14079" width="4.125" style="5" customWidth="1"/>
    <col min="14080" max="14080" width="8.125" style="5" customWidth="1"/>
    <col min="14081" max="14081" width="9.125" style="5" customWidth="1"/>
    <col min="14082" max="14082" width="11.625" style="5" customWidth="1"/>
    <col min="14083" max="14084" width="8.125" style="5" customWidth="1"/>
    <col min="14085" max="14085" width="9.125" style="5" customWidth="1"/>
    <col min="14086" max="14086" width="11.625" style="5" customWidth="1"/>
    <col min="14087" max="14087" width="8.125" style="5" customWidth="1"/>
    <col min="14088" max="14088" width="10.625" style="5" customWidth="1"/>
    <col min="14089" max="14089" width="5.625" style="5" customWidth="1"/>
    <col min="14090" max="14090" width="10.25" style="5" customWidth="1"/>
    <col min="14091" max="14092" width="10.625" style="5" customWidth="1"/>
    <col min="14093" max="14093" width="11.5" style="5" customWidth="1"/>
    <col min="14094" max="14094" width="9" style="5" customWidth="1"/>
    <col min="14095" max="14095" width="9.875" style="5" customWidth="1"/>
    <col min="14096" max="14096" width="12.875" style="5" customWidth="1"/>
    <col min="14097" max="14097" width="6.375" style="5" customWidth="1"/>
    <col min="14098" max="14098" width="9.125" style="5" customWidth="1"/>
    <col min="14099" max="14331" width="5.625" style="5"/>
    <col min="14332" max="14332" width="3.625" style="5" customWidth="1"/>
    <col min="14333" max="14333" width="23.625" style="5" customWidth="1"/>
    <col min="14334" max="14334" width="26" style="5" customWidth="1"/>
    <col min="14335" max="14335" width="4.125" style="5" customWidth="1"/>
    <col min="14336" max="14336" width="8.125" style="5" customWidth="1"/>
    <col min="14337" max="14337" width="9.125" style="5" customWidth="1"/>
    <col min="14338" max="14338" width="11.625" style="5" customWidth="1"/>
    <col min="14339" max="14340" width="8.125" style="5" customWidth="1"/>
    <col min="14341" max="14341" width="9.125" style="5" customWidth="1"/>
    <col min="14342" max="14342" width="11.625" style="5" customWidth="1"/>
    <col min="14343" max="14343" width="8.125" style="5" customWidth="1"/>
    <col min="14344" max="14344" width="10.625" style="5" customWidth="1"/>
    <col min="14345" max="14345" width="5.625" style="5" customWidth="1"/>
    <col min="14346" max="14346" width="10.25" style="5" customWidth="1"/>
    <col min="14347" max="14348" width="10.625" style="5" customWidth="1"/>
    <col min="14349" max="14349" width="11.5" style="5" customWidth="1"/>
    <col min="14350" max="14350" width="9" style="5" customWidth="1"/>
    <col min="14351" max="14351" width="9.875" style="5" customWidth="1"/>
    <col min="14352" max="14352" width="12.875" style="5" customWidth="1"/>
    <col min="14353" max="14353" width="6.375" style="5" customWidth="1"/>
    <col min="14354" max="14354" width="9.125" style="5" customWidth="1"/>
    <col min="14355" max="14587" width="5.625" style="5"/>
    <col min="14588" max="14588" width="3.625" style="5" customWidth="1"/>
    <col min="14589" max="14589" width="23.625" style="5" customWidth="1"/>
    <col min="14590" max="14590" width="26" style="5" customWidth="1"/>
    <col min="14591" max="14591" width="4.125" style="5" customWidth="1"/>
    <col min="14592" max="14592" width="8.125" style="5" customWidth="1"/>
    <col min="14593" max="14593" width="9.125" style="5" customWidth="1"/>
    <col min="14594" max="14594" width="11.625" style="5" customWidth="1"/>
    <col min="14595" max="14596" width="8.125" style="5" customWidth="1"/>
    <col min="14597" max="14597" width="9.125" style="5" customWidth="1"/>
    <col min="14598" max="14598" width="11.625" style="5" customWidth="1"/>
    <col min="14599" max="14599" width="8.125" style="5" customWidth="1"/>
    <col min="14600" max="14600" width="10.625" style="5" customWidth="1"/>
    <col min="14601" max="14601" width="5.625" style="5" customWidth="1"/>
    <col min="14602" max="14602" width="10.25" style="5" customWidth="1"/>
    <col min="14603" max="14604" width="10.625" style="5" customWidth="1"/>
    <col min="14605" max="14605" width="11.5" style="5" customWidth="1"/>
    <col min="14606" max="14606" width="9" style="5" customWidth="1"/>
    <col min="14607" max="14607" width="9.875" style="5" customWidth="1"/>
    <col min="14608" max="14608" width="12.875" style="5" customWidth="1"/>
    <col min="14609" max="14609" width="6.375" style="5" customWidth="1"/>
    <col min="14610" max="14610" width="9.125" style="5" customWidth="1"/>
    <col min="14611" max="14843" width="5.625" style="5"/>
    <col min="14844" max="14844" width="3.625" style="5" customWidth="1"/>
    <col min="14845" max="14845" width="23.625" style="5" customWidth="1"/>
    <col min="14846" max="14846" width="26" style="5" customWidth="1"/>
    <col min="14847" max="14847" width="4.125" style="5" customWidth="1"/>
    <col min="14848" max="14848" width="8.125" style="5" customWidth="1"/>
    <col min="14849" max="14849" width="9.125" style="5" customWidth="1"/>
    <col min="14850" max="14850" width="11.625" style="5" customWidth="1"/>
    <col min="14851" max="14852" width="8.125" style="5" customWidth="1"/>
    <col min="14853" max="14853" width="9.125" style="5" customWidth="1"/>
    <col min="14854" max="14854" width="11.625" style="5" customWidth="1"/>
    <col min="14855" max="14855" width="8.125" style="5" customWidth="1"/>
    <col min="14856" max="14856" width="10.625" style="5" customWidth="1"/>
    <col min="14857" max="14857" width="5.625" style="5" customWidth="1"/>
    <col min="14858" max="14858" width="10.25" style="5" customWidth="1"/>
    <col min="14859" max="14860" width="10.625" style="5" customWidth="1"/>
    <col min="14861" max="14861" width="11.5" style="5" customWidth="1"/>
    <col min="14862" max="14862" width="9" style="5" customWidth="1"/>
    <col min="14863" max="14863" width="9.875" style="5" customWidth="1"/>
    <col min="14864" max="14864" width="12.875" style="5" customWidth="1"/>
    <col min="14865" max="14865" width="6.375" style="5" customWidth="1"/>
    <col min="14866" max="14866" width="9.125" style="5" customWidth="1"/>
    <col min="14867" max="15099" width="5.625" style="5"/>
    <col min="15100" max="15100" width="3.625" style="5" customWidth="1"/>
    <col min="15101" max="15101" width="23.625" style="5" customWidth="1"/>
    <col min="15102" max="15102" width="26" style="5" customWidth="1"/>
    <col min="15103" max="15103" width="4.125" style="5" customWidth="1"/>
    <col min="15104" max="15104" width="8.125" style="5" customWidth="1"/>
    <col min="15105" max="15105" width="9.125" style="5" customWidth="1"/>
    <col min="15106" max="15106" width="11.625" style="5" customWidth="1"/>
    <col min="15107" max="15108" width="8.125" style="5" customWidth="1"/>
    <col min="15109" max="15109" width="9.125" style="5" customWidth="1"/>
    <col min="15110" max="15110" width="11.625" style="5" customWidth="1"/>
    <col min="15111" max="15111" width="8.125" style="5" customWidth="1"/>
    <col min="15112" max="15112" width="10.625" style="5" customWidth="1"/>
    <col min="15113" max="15113" width="5.625" style="5" customWidth="1"/>
    <col min="15114" max="15114" width="10.25" style="5" customWidth="1"/>
    <col min="15115" max="15116" width="10.625" style="5" customWidth="1"/>
    <col min="15117" max="15117" width="11.5" style="5" customWidth="1"/>
    <col min="15118" max="15118" width="9" style="5" customWidth="1"/>
    <col min="15119" max="15119" width="9.875" style="5" customWidth="1"/>
    <col min="15120" max="15120" width="12.875" style="5" customWidth="1"/>
    <col min="15121" max="15121" width="6.375" style="5" customWidth="1"/>
    <col min="15122" max="15122" width="9.125" style="5" customWidth="1"/>
    <col min="15123" max="15355" width="5.625" style="5"/>
    <col min="15356" max="15356" width="3.625" style="5" customWidth="1"/>
    <col min="15357" max="15357" width="23.625" style="5" customWidth="1"/>
    <col min="15358" max="15358" width="26" style="5" customWidth="1"/>
    <col min="15359" max="15359" width="4.125" style="5" customWidth="1"/>
    <col min="15360" max="15360" width="8.125" style="5" customWidth="1"/>
    <col min="15361" max="15361" width="9.125" style="5" customWidth="1"/>
    <col min="15362" max="15362" width="11.625" style="5" customWidth="1"/>
    <col min="15363" max="15364" width="8.125" style="5" customWidth="1"/>
    <col min="15365" max="15365" width="9.125" style="5" customWidth="1"/>
    <col min="15366" max="15366" width="11.625" style="5" customWidth="1"/>
    <col min="15367" max="15367" width="8.125" style="5" customWidth="1"/>
    <col min="15368" max="15368" width="10.625" style="5" customWidth="1"/>
    <col min="15369" max="15369" width="5.625" style="5" customWidth="1"/>
    <col min="15370" max="15370" width="10.25" style="5" customWidth="1"/>
    <col min="15371" max="15372" width="10.625" style="5" customWidth="1"/>
    <col min="15373" max="15373" width="11.5" style="5" customWidth="1"/>
    <col min="15374" max="15374" width="9" style="5" customWidth="1"/>
    <col min="15375" max="15375" width="9.875" style="5" customWidth="1"/>
    <col min="15376" max="15376" width="12.875" style="5" customWidth="1"/>
    <col min="15377" max="15377" width="6.375" style="5" customWidth="1"/>
    <col min="15378" max="15378" width="9.125" style="5" customWidth="1"/>
    <col min="15379" max="15611" width="5.625" style="5"/>
    <col min="15612" max="15612" width="3.625" style="5" customWidth="1"/>
    <col min="15613" max="15613" width="23.625" style="5" customWidth="1"/>
    <col min="15614" max="15614" width="26" style="5" customWidth="1"/>
    <col min="15615" max="15615" width="4.125" style="5" customWidth="1"/>
    <col min="15616" max="15616" width="8.125" style="5" customWidth="1"/>
    <col min="15617" max="15617" width="9.125" style="5" customWidth="1"/>
    <col min="15618" max="15618" width="11.625" style="5" customWidth="1"/>
    <col min="15619" max="15620" width="8.125" style="5" customWidth="1"/>
    <col min="15621" max="15621" width="9.125" style="5" customWidth="1"/>
    <col min="15622" max="15622" width="11.625" style="5" customWidth="1"/>
    <col min="15623" max="15623" width="8.125" style="5" customWidth="1"/>
    <col min="15624" max="15624" width="10.625" style="5" customWidth="1"/>
    <col min="15625" max="15625" width="5.625" style="5" customWidth="1"/>
    <col min="15626" max="15626" width="10.25" style="5" customWidth="1"/>
    <col min="15627" max="15628" width="10.625" style="5" customWidth="1"/>
    <col min="15629" max="15629" width="11.5" style="5" customWidth="1"/>
    <col min="15630" max="15630" width="9" style="5" customWidth="1"/>
    <col min="15631" max="15631" width="9.875" style="5" customWidth="1"/>
    <col min="15632" max="15632" width="12.875" style="5" customWidth="1"/>
    <col min="15633" max="15633" width="6.375" style="5" customWidth="1"/>
    <col min="15634" max="15634" width="9.125" style="5" customWidth="1"/>
    <col min="15635" max="15867" width="5.625" style="5"/>
    <col min="15868" max="15868" width="3.625" style="5" customWidth="1"/>
    <col min="15869" max="15869" width="23.625" style="5" customWidth="1"/>
    <col min="15870" max="15870" width="26" style="5" customWidth="1"/>
    <col min="15871" max="15871" width="4.125" style="5" customWidth="1"/>
    <col min="15872" max="15872" width="8.125" style="5" customWidth="1"/>
    <col min="15873" max="15873" width="9.125" style="5" customWidth="1"/>
    <col min="15874" max="15874" width="11.625" style="5" customWidth="1"/>
    <col min="15875" max="15876" width="8.125" style="5" customWidth="1"/>
    <col min="15877" max="15877" width="9.125" style="5" customWidth="1"/>
    <col min="15878" max="15878" width="11.625" style="5" customWidth="1"/>
    <col min="15879" max="15879" width="8.125" style="5" customWidth="1"/>
    <col min="15880" max="15880" width="10.625" style="5" customWidth="1"/>
    <col min="15881" max="15881" width="5.625" style="5" customWidth="1"/>
    <col min="15882" max="15882" width="10.25" style="5" customWidth="1"/>
    <col min="15883" max="15884" width="10.625" style="5" customWidth="1"/>
    <col min="15885" max="15885" width="11.5" style="5" customWidth="1"/>
    <col min="15886" max="15886" width="9" style="5" customWidth="1"/>
    <col min="15887" max="15887" width="9.875" style="5" customWidth="1"/>
    <col min="15888" max="15888" width="12.875" style="5" customWidth="1"/>
    <col min="15889" max="15889" width="6.375" style="5" customWidth="1"/>
    <col min="15890" max="15890" width="9.125" style="5" customWidth="1"/>
    <col min="15891" max="16123" width="5.625" style="5"/>
    <col min="16124" max="16124" width="3.625" style="5" customWidth="1"/>
    <col min="16125" max="16125" width="23.625" style="5" customWidth="1"/>
    <col min="16126" max="16126" width="26" style="5" customWidth="1"/>
    <col min="16127" max="16127" width="4.125" style="5" customWidth="1"/>
    <col min="16128" max="16128" width="8.125" style="5" customWidth="1"/>
    <col min="16129" max="16129" width="9.125" style="5" customWidth="1"/>
    <col min="16130" max="16130" width="11.625" style="5" customWidth="1"/>
    <col min="16131" max="16132" width="8.125" style="5" customWidth="1"/>
    <col min="16133" max="16133" width="9.125" style="5" customWidth="1"/>
    <col min="16134" max="16134" width="11.625" style="5" customWidth="1"/>
    <col min="16135" max="16135" width="8.125" style="5" customWidth="1"/>
    <col min="16136" max="16136" width="10.625" style="5" customWidth="1"/>
    <col min="16137" max="16137" width="5.625" style="5" customWidth="1"/>
    <col min="16138" max="16138" width="10.25" style="5" customWidth="1"/>
    <col min="16139" max="16140" width="10.625" style="5" customWidth="1"/>
    <col min="16141" max="16141" width="11.5" style="5" customWidth="1"/>
    <col min="16142" max="16142" width="9" style="5" customWidth="1"/>
    <col min="16143" max="16143" width="9.875" style="5" customWidth="1"/>
    <col min="16144" max="16144" width="12.875" style="5" customWidth="1"/>
    <col min="16145" max="16145" width="6.375" style="5" customWidth="1"/>
    <col min="16146" max="16146" width="9.125" style="5" customWidth="1"/>
    <col min="16147" max="16384" width="5.625" style="5"/>
  </cols>
  <sheetData>
    <row r="1" spans="1:16" ht="30" customHeight="1">
      <c r="A1" s="123"/>
      <c r="B1" s="124" t="s">
        <v>40</v>
      </c>
      <c r="C1" s="124" t="s">
        <v>41</v>
      </c>
      <c r="D1" s="123" t="s">
        <v>3</v>
      </c>
      <c r="E1" s="125" t="s">
        <v>38</v>
      </c>
      <c r="F1" s="126" t="s">
        <v>37</v>
      </c>
      <c r="G1" s="126" t="s">
        <v>36</v>
      </c>
      <c r="H1" s="123" t="s">
        <v>35</v>
      </c>
      <c r="I1" s="223"/>
    </row>
    <row r="2" spans="1:16" ht="21.75" customHeight="1">
      <c r="A2" s="128"/>
      <c r="B2" s="129" t="s">
        <v>46</v>
      </c>
      <c r="C2" s="129"/>
      <c r="D2" s="130"/>
      <c r="E2" s="131"/>
      <c r="F2" s="132"/>
      <c r="G2" s="132"/>
      <c r="H2" s="133"/>
    </row>
    <row r="3" spans="1:16" ht="21.75" customHeight="1">
      <c r="A3" s="130"/>
      <c r="B3" s="134"/>
      <c r="C3" s="129"/>
      <c r="D3" s="130"/>
      <c r="E3" s="131"/>
      <c r="F3" s="132"/>
      <c r="G3" s="132"/>
      <c r="H3" s="133"/>
    </row>
    <row r="4" spans="1:16" ht="21.75" customHeight="1">
      <c r="A4" s="130"/>
      <c r="B4" s="135" t="s">
        <v>47</v>
      </c>
      <c r="C4" s="129"/>
      <c r="D4" s="130"/>
      <c r="E4" s="131"/>
      <c r="F4" s="132"/>
      <c r="G4" s="132"/>
      <c r="H4" s="133"/>
    </row>
    <row r="5" spans="1:16" ht="21.75" customHeight="1">
      <c r="A5" s="130"/>
      <c r="B5" s="135"/>
      <c r="C5" s="129"/>
      <c r="D5" s="130"/>
      <c r="E5" s="131"/>
      <c r="F5" s="132"/>
      <c r="G5" s="132"/>
      <c r="H5" s="133"/>
    </row>
    <row r="6" spans="1:16" ht="21.75" customHeight="1">
      <c r="A6" s="136" t="s">
        <v>44</v>
      </c>
      <c r="B6" s="137" t="s">
        <v>48</v>
      </c>
      <c r="C6" s="138"/>
      <c r="D6" s="139" t="s">
        <v>45</v>
      </c>
      <c r="E6" s="140">
        <v>1</v>
      </c>
      <c r="F6" s="141"/>
      <c r="G6" s="141">
        <f>内訳書!G5</f>
        <v>0</v>
      </c>
      <c r="H6" s="133"/>
      <c r="I6" s="6"/>
      <c r="K6" s="6"/>
      <c r="M6" s="7"/>
    </row>
    <row r="7" spans="1:16" ht="21.75" customHeight="1">
      <c r="A7" s="136" t="s">
        <v>42</v>
      </c>
      <c r="B7" s="142" t="s">
        <v>49</v>
      </c>
      <c r="C7" s="138"/>
      <c r="D7" s="139" t="s">
        <v>45</v>
      </c>
      <c r="E7" s="140">
        <v>1</v>
      </c>
      <c r="F7" s="141"/>
      <c r="G7" s="141">
        <f>内訳書!G6</f>
        <v>0</v>
      </c>
      <c r="H7" s="133"/>
      <c r="I7" s="6"/>
      <c r="K7" s="6"/>
      <c r="M7" s="7"/>
    </row>
    <row r="8" spans="1:16" ht="21.75" customHeight="1">
      <c r="A8" s="136" t="s">
        <v>43</v>
      </c>
      <c r="B8" s="142" t="s">
        <v>50</v>
      </c>
      <c r="C8" s="143"/>
      <c r="D8" s="139" t="s">
        <v>45</v>
      </c>
      <c r="E8" s="140">
        <v>1</v>
      </c>
      <c r="F8" s="141"/>
      <c r="G8" s="141">
        <f>内訳書!G7</f>
        <v>0</v>
      </c>
      <c r="H8" s="133"/>
      <c r="K8" s="6"/>
    </row>
    <row r="9" spans="1:16" ht="21.75" customHeight="1">
      <c r="A9" s="136"/>
      <c r="B9" s="142"/>
      <c r="C9" s="138"/>
      <c r="D9" s="139"/>
      <c r="E9" s="140"/>
      <c r="F9" s="141"/>
      <c r="G9" s="145"/>
      <c r="H9" s="133"/>
      <c r="K9" s="6"/>
    </row>
    <row r="10" spans="1:16" ht="21.75" customHeight="1">
      <c r="A10" s="136"/>
      <c r="B10" s="142"/>
      <c r="C10" s="138"/>
      <c r="D10" s="139"/>
      <c r="E10" s="144"/>
      <c r="F10" s="141"/>
      <c r="G10" s="145"/>
      <c r="H10" s="133"/>
      <c r="K10" s="6"/>
    </row>
    <row r="11" spans="1:16" ht="21.75" customHeight="1">
      <c r="A11" s="146"/>
      <c r="B11" s="142"/>
      <c r="C11" s="138"/>
      <c r="D11" s="139"/>
      <c r="E11" s="144"/>
      <c r="F11" s="141"/>
      <c r="G11" s="141"/>
      <c r="H11" s="133"/>
      <c r="N11" s="8"/>
      <c r="P11" s="6"/>
    </row>
    <row r="12" spans="1:16" ht="21.75" customHeight="1">
      <c r="A12" s="146"/>
      <c r="B12" s="147"/>
      <c r="C12" s="138"/>
      <c r="D12" s="139"/>
      <c r="E12" s="144"/>
      <c r="F12" s="141"/>
      <c r="G12" s="141"/>
      <c r="H12" s="133"/>
    </row>
    <row r="13" spans="1:16" ht="21.75" customHeight="1">
      <c r="A13" s="148"/>
      <c r="B13" s="149"/>
      <c r="C13" s="129"/>
      <c r="D13" s="130"/>
      <c r="E13" s="131"/>
      <c r="F13" s="132"/>
      <c r="G13" s="150"/>
      <c r="H13" s="133"/>
    </row>
    <row r="14" spans="1:16" ht="21.75" customHeight="1">
      <c r="A14" s="148"/>
      <c r="B14" s="149"/>
      <c r="C14" s="129"/>
      <c r="D14" s="130"/>
      <c r="E14" s="131"/>
      <c r="F14" s="132"/>
      <c r="G14" s="150"/>
      <c r="H14" s="133"/>
    </row>
    <row r="15" spans="1:16" ht="21.75" customHeight="1">
      <c r="A15" s="148"/>
      <c r="B15" s="129"/>
      <c r="C15" s="129"/>
      <c r="D15" s="130"/>
      <c r="E15" s="131"/>
      <c r="F15" s="132"/>
      <c r="G15" s="132"/>
      <c r="H15" s="133"/>
    </row>
    <row r="16" spans="1:16" ht="21.75" customHeight="1">
      <c r="A16" s="136"/>
      <c r="B16" s="137"/>
      <c r="C16" s="143"/>
      <c r="D16" s="139"/>
      <c r="E16" s="140"/>
      <c r="F16" s="132"/>
      <c r="G16" s="132"/>
      <c r="H16" s="133"/>
    </row>
    <row r="17" spans="1:11" ht="21.75" customHeight="1">
      <c r="A17" s="136"/>
      <c r="B17" s="142"/>
      <c r="C17" s="143"/>
      <c r="D17" s="139"/>
      <c r="E17" s="140"/>
      <c r="F17" s="132"/>
      <c r="G17" s="132"/>
      <c r="H17" s="133"/>
    </row>
    <row r="18" spans="1:11" ht="21.75" customHeight="1">
      <c r="A18" s="136"/>
      <c r="B18" s="142"/>
      <c r="C18" s="143"/>
      <c r="D18" s="139"/>
      <c r="E18" s="140"/>
      <c r="F18" s="132"/>
      <c r="G18" s="132"/>
      <c r="H18" s="133"/>
    </row>
    <row r="19" spans="1:11" ht="21.75" customHeight="1">
      <c r="A19" s="136"/>
      <c r="B19" s="142"/>
      <c r="C19" s="143"/>
      <c r="D19" s="139"/>
      <c r="E19" s="140"/>
      <c r="F19" s="132"/>
      <c r="G19" s="132"/>
      <c r="H19" s="133"/>
    </row>
    <row r="20" spans="1:11" ht="21.75" customHeight="1">
      <c r="A20" s="146"/>
      <c r="B20" s="147"/>
      <c r="C20" s="143"/>
      <c r="D20" s="139"/>
      <c r="E20" s="144"/>
      <c r="F20" s="132"/>
      <c r="G20" s="132"/>
      <c r="H20" s="133"/>
    </row>
    <row r="21" spans="1:11" ht="21.75" customHeight="1">
      <c r="A21" s="148"/>
      <c r="B21" s="149"/>
      <c r="C21" s="129"/>
      <c r="D21" s="130"/>
      <c r="E21" s="131"/>
      <c r="F21" s="132"/>
      <c r="G21" s="150"/>
      <c r="H21" s="133"/>
    </row>
    <row r="22" spans="1:11" ht="21.75" customHeight="1">
      <c r="A22" s="148"/>
      <c r="B22" s="149"/>
      <c r="C22" s="129"/>
      <c r="D22" s="130"/>
      <c r="E22" s="131"/>
      <c r="F22" s="132"/>
      <c r="G22" s="150"/>
      <c r="H22" s="133"/>
    </row>
    <row r="23" spans="1:11" ht="21.75" customHeight="1">
      <c r="A23" s="148"/>
      <c r="B23" s="149"/>
      <c r="C23" s="129"/>
      <c r="D23" s="130"/>
      <c r="E23" s="131"/>
      <c r="F23" s="132"/>
      <c r="G23" s="150"/>
      <c r="H23" s="133"/>
    </row>
    <row r="24" spans="1:11" ht="21.75" customHeight="1">
      <c r="A24" s="148"/>
      <c r="B24" s="129"/>
      <c r="C24" s="129"/>
      <c r="D24" s="130"/>
      <c r="E24" s="131"/>
      <c r="F24" s="132"/>
      <c r="G24" s="132"/>
      <c r="H24" s="133"/>
    </row>
    <row r="25" spans="1:11" ht="21.75" customHeight="1">
      <c r="A25" s="151"/>
      <c r="B25" s="152" t="s">
        <v>51</v>
      </c>
      <c r="C25" s="153" t="s">
        <v>103</v>
      </c>
      <c r="D25" s="151"/>
      <c r="E25" s="154"/>
      <c r="F25" s="155"/>
      <c r="G25" s="155">
        <f>SUM(G6:G7)</f>
        <v>0</v>
      </c>
      <c r="H25" s="127"/>
      <c r="I25" s="225"/>
      <c r="J25" s="4"/>
      <c r="K25" s="5"/>
    </row>
  </sheetData>
  <sheetProtection algorithmName="SHA-512" hashValue="zqahPrIJklV9Cux+TF5KE6k8fDBWWMaeuZgH2cibXcFG4qt8P0i13IpRuRKsztvT6vfcDF+QtlLriG+rcR9Khw==" saltValue="wQNI4v+BGxDlE9ycilTp+A==" spinCount="100000" sheet="1" objects="1" scenarios="1"/>
  <phoneticPr fontId="34"/>
  <dataValidations count="1">
    <dataValidation allowBlank="1" showInputMessage="1" showErrorMessage="1" sqref="B12 B20" xr:uid="{2CE7E6A6-2637-40DB-83D3-3054DF83DDAF}"/>
  </dataValidations>
  <printOptions horizontalCentered="1" gridLines="1"/>
  <pageMargins left="0.39370078740157483" right="0.39370078740157483" top="0.74803149606299213" bottom="0.39370078740157483" header="0.51181102362204722" footer="0.19685039370078741"/>
  <pageSetup paperSize="9" scale="99" firstPageNumber="4" orientation="landscape" useFirstPageNumber="1" r:id="rId1"/>
  <headerFooter alignWithMargins="0">
    <oddFooter>&amp;R&amp;"ＭＳ ゴシック,標準"&amp;9No.&amp;P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27BB8-E8A9-430E-8CAA-E650732E410B}">
  <sheetPr>
    <tabColor rgb="FFCCFFCC"/>
  </sheetPr>
  <dimension ref="A1:IU626"/>
  <sheetViews>
    <sheetView showZeros="0" view="pageBreakPreview" zoomScale="85" zoomScaleNormal="75" zoomScaleSheetLayoutView="85" workbookViewId="0">
      <pane ySplit="2" topLeftCell="A75" activePane="bottomLeft" state="frozen"/>
      <selection activeCell="A8" sqref="A8"/>
      <selection pane="bottomLeft" activeCell="E80" sqref="E80"/>
    </sheetView>
  </sheetViews>
  <sheetFormatPr defaultColWidth="13.625" defaultRowHeight="24" customHeight="1"/>
  <cols>
    <col min="1" max="1" width="4.625" style="116" customWidth="1"/>
    <col min="2" max="2" width="26.625" style="119" customWidth="1"/>
    <col min="3" max="3" width="30.625" style="120" customWidth="1"/>
    <col min="4" max="4" width="5.625" style="56" customWidth="1"/>
    <col min="5" max="5" width="8.625" style="109" customWidth="1"/>
    <col min="6" max="6" width="12.625" style="55" customWidth="1"/>
    <col min="7" max="7" width="13.625" style="121" customWidth="1"/>
    <col min="8" max="8" width="9.625" style="56" customWidth="1"/>
    <col min="9" max="9" width="8.625" style="122" customWidth="1"/>
    <col min="10" max="10" width="12.625" style="55" customWidth="1"/>
    <col min="11" max="11" width="13.625" style="121" customWidth="1"/>
    <col min="12" max="12" width="9.625" style="55" customWidth="1"/>
    <col min="13" max="13" width="12.625" style="121" customWidth="1"/>
    <col min="14" max="14" width="11.625" style="9" customWidth="1"/>
    <col min="15" max="15" width="10.75" style="9" customWidth="1"/>
    <col min="16" max="22" width="10.625" style="9" customWidth="1"/>
    <col min="23" max="23" width="10.125" style="9" customWidth="1"/>
    <col min="24" max="249" width="10.625" style="9" customWidth="1"/>
    <col min="250" max="250" width="4.625" style="9" customWidth="1"/>
    <col min="251" max="251" width="26.625" style="9" customWidth="1"/>
    <col min="252" max="252" width="30.625" style="9" customWidth="1"/>
    <col min="253" max="253" width="5.625" style="9" customWidth="1"/>
    <col min="254" max="254" width="8.625" style="9" customWidth="1"/>
    <col min="255" max="255" width="12.625" style="9" customWidth="1"/>
    <col min="256" max="16384" width="13.625" style="10"/>
  </cols>
  <sheetData>
    <row r="1" spans="1:255" ht="24" customHeight="1">
      <c r="A1" s="244"/>
      <c r="B1" s="245" t="s">
        <v>52</v>
      </c>
      <c r="C1" s="247" t="s">
        <v>53</v>
      </c>
      <c r="D1" s="244" t="s">
        <v>3</v>
      </c>
      <c r="E1" s="248" t="s">
        <v>54</v>
      </c>
      <c r="F1" s="248"/>
      <c r="G1" s="248"/>
      <c r="H1" s="248"/>
      <c r="I1" s="249" t="s">
        <v>106</v>
      </c>
      <c r="J1" s="249"/>
      <c r="K1" s="249"/>
      <c r="L1" s="249"/>
      <c r="M1" s="243" t="s">
        <v>5</v>
      </c>
    </row>
    <row r="2" spans="1:255" ht="24" customHeight="1">
      <c r="A2" s="244"/>
      <c r="B2" s="246"/>
      <c r="C2" s="244"/>
      <c r="D2" s="244"/>
      <c r="E2" s="31" t="s">
        <v>38</v>
      </c>
      <c r="F2" s="32" t="s">
        <v>7</v>
      </c>
      <c r="G2" s="33" t="s">
        <v>55</v>
      </c>
      <c r="H2" s="34" t="s">
        <v>56</v>
      </c>
      <c r="I2" s="35" t="s">
        <v>38</v>
      </c>
      <c r="J2" s="36" t="s">
        <v>7</v>
      </c>
      <c r="K2" s="33" t="s">
        <v>55</v>
      </c>
      <c r="L2" s="34" t="s">
        <v>56</v>
      </c>
      <c r="M2" s="244"/>
    </row>
    <row r="3" spans="1:255" s="12" customFormat="1" ht="24" customHeight="1">
      <c r="A3" s="251"/>
      <c r="B3" s="252" t="s">
        <v>57</v>
      </c>
      <c r="C3" s="253"/>
      <c r="D3" s="254"/>
      <c r="E3" s="255"/>
      <c r="F3" s="32"/>
      <c r="G3" s="37"/>
      <c r="H3" s="34"/>
      <c r="I3" s="35"/>
      <c r="J3" s="36"/>
      <c r="K3" s="33"/>
      <c r="L3" s="34"/>
      <c r="M3" s="38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</row>
    <row r="4" spans="1:255" s="11" customFormat="1" ht="24" customHeight="1">
      <c r="A4" s="251"/>
      <c r="B4" s="256"/>
      <c r="C4" s="257"/>
      <c r="D4" s="258"/>
      <c r="E4" s="257"/>
      <c r="F4" s="32"/>
      <c r="G4" s="37"/>
      <c r="H4" s="34"/>
      <c r="I4" s="35"/>
      <c r="J4" s="36"/>
      <c r="K4" s="33"/>
      <c r="L4" s="34"/>
      <c r="M4" s="38"/>
    </row>
    <row r="5" spans="1:255" s="11" customFormat="1" ht="24" customHeight="1">
      <c r="A5" s="251" t="s">
        <v>58</v>
      </c>
      <c r="B5" s="259" t="s">
        <v>59</v>
      </c>
      <c r="C5" s="260" t="s">
        <v>60</v>
      </c>
      <c r="D5" s="254" t="s">
        <v>45</v>
      </c>
      <c r="E5" s="261">
        <v>1</v>
      </c>
      <c r="F5" s="32"/>
      <c r="G5" s="39">
        <f>G53</f>
        <v>0</v>
      </c>
      <c r="H5" s="34"/>
      <c r="I5" s="35"/>
      <c r="J5" s="36"/>
      <c r="K5" s="39"/>
      <c r="L5" s="34"/>
      <c r="M5" s="38"/>
    </row>
    <row r="6" spans="1:255" s="11" customFormat="1" ht="24" customHeight="1">
      <c r="A6" s="251" t="s">
        <v>61</v>
      </c>
      <c r="B6" s="259" t="s">
        <v>62</v>
      </c>
      <c r="C6" s="260" t="s">
        <v>60</v>
      </c>
      <c r="D6" s="254" t="s">
        <v>45</v>
      </c>
      <c r="E6" s="261">
        <v>1</v>
      </c>
      <c r="F6" s="32"/>
      <c r="G6" s="39">
        <f>G105</f>
        <v>0</v>
      </c>
      <c r="H6" s="34"/>
      <c r="I6" s="35"/>
      <c r="J6" s="36"/>
      <c r="K6" s="39"/>
      <c r="L6" s="34"/>
      <c r="M6" s="38"/>
      <c r="O6" s="13"/>
    </row>
    <row r="7" spans="1:255" s="11" customFormat="1" ht="24" customHeight="1">
      <c r="A7" s="251" t="s">
        <v>63</v>
      </c>
      <c r="B7" s="262" t="s">
        <v>64</v>
      </c>
      <c r="C7" s="260"/>
      <c r="D7" s="254" t="s">
        <v>65</v>
      </c>
      <c r="E7" s="261">
        <v>1</v>
      </c>
      <c r="F7" s="32"/>
      <c r="G7" s="235"/>
      <c r="H7" s="34"/>
      <c r="I7" s="35"/>
      <c r="J7" s="36"/>
      <c r="K7" s="39"/>
      <c r="L7" s="34"/>
      <c r="M7" s="38"/>
      <c r="O7" s="13"/>
    </row>
    <row r="8" spans="1:255" s="11" customFormat="1" ht="24" customHeight="1">
      <c r="A8" s="251"/>
      <c r="B8" s="263"/>
      <c r="C8" s="260"/>
      <c r="D8" s="254"/>
      <c r="E8" s="261"/>
      <c r="F8" s="32"/>
      <c r="G8" s="39"/>
      <c r="H8" s="34"/>
      <c r="I8" s="35"/>
      <c r="J8" s="36"/>
      <c r="K8" s="33"/>
      <c r="L8" s="34"/>
      <c r="M8" s="38"/>
      <c r="O8" s="13"/>
    </row>
    <row r="9" spans="1:255" s="11" customFormat="1" ht="24" customHeight="1">
      <c r="A9" s="251"/>
      <c r="B9" s="259"/>
      <c r="C9" s="260"/>
      <c r="D9" s="254"/>
      <c r="E9" s="261"/>
      <c r="F9" s="32"/>
      <c r="G9" s="39"/>
      <c r="H9" s="34"/>
      <c r="I9" s="35"/>
      <c r="J9" s="36"/>
      <c r="K9" s="33"/>
      <c r="L9" s="34"/>
      <c r="M9" s="38"/>
      <c r="O9" s="13"/>
    </row>
    <row r="10" spans="1:255" s="11" customFormat="1" ht="24" customHeight="1">
      <c r="A10" s="251"/>
      <c r="B10" s="259"/>
      <c r="C10" s="260"/>
      <c r="D10" s="254"/>
      <c r="E10" s="261"/>
      <c r="F10" s="32"/>
      <c r="G10" s="39"/>
      <c r="H10" s="34"/>
      <c r="I10" s="35"/>
      <c r="J10" s="36"/>
      <c r="K10" s="33"/>
      <c r="L10" s="34"/>
      <c r="M10" s="38"/>
      <c r="O10" s="13"/>
    </row>
    <row r="11" spans="1:255" s="11" customFormat="1" ht="24" customHeight="1">
      <c r="A11" s="251"/>
      <c r="B11" s="259"/>
      <c r="C11" s="260"/>
      <c r="D11" s="254"/>
      <c r="E11" s="261"/>
      <c r="F11" s="32"/>
      <c r="G11" s="39"/>
      <c r="H11" s="34"/>
      <c r="I11" s="35"/>
      <c r="J11" s="36"/>
      <c r="K11" s="33"/>
      <c r="L11" s="34"/>
      <c r="M11" s="38"/>
    </row>
    <row r="12" spans="1:255" s="11" customFormat="1" ht="24" customHeight="1">
      <c r="A12" s="251"/>
      <c r="B12" s="259"/>
      <c r="C12" s="260"/>
      <c r="D12" s="254"/>
      <c r="E12" s="261"/>
      <c r="F12" s="32"/>
      <c r="G12" s="39"/>
      <c r="H12" s="34"/>
      <c r="I12" s="35"/>
      <c r="J12" s="36"/>
      <c r="K12" s="33"/>
      <c r="L12" s="34"/>
      <c r="M12" s="38"/>
    </row>
    <row r="13" spans="1:255" s="11" customFormat="1" ht="24" customHeight="1">
      <c r="A13" s="251"/>
      <c r="B13" s="263"/>
      <c r="C13" s="260"/>
      <c r="D13" s="254"/>
      <c r="E13" s="261"/>
      <c r="F13" s="32"/>
      <c r="G13" s="39"/>
      <c r="H13" s="34"/>
      <c r="I13" s="35"/>
      <c r="J13" s="36"/>
      <c r="K13" s="33"/>
      <c r="L13" s="34"/>
      <c r="M13" s="38"/>
    </row>
    <row r="14" spans="1:255" s="11" customFormat="1" ht="24" customHeight="1">
      <c r="A14" s="251"/>
      <c r="B14" s="252"/>
      <c r="C14" s="260"/>
      <c r="D14" s="254"/>
      <c r="E14" s="261"/>
      <c r="F14" s="32"/>
      <c r="G14" s="39"/>
      <c r="H14" s="34"/>
      <c r="I14" s="35"/>
      <c r="J14" s="36"/>
      <c r="K14" s="33"/>
      <c r="L14" s="34"/>
      <c r="M14" s="38"/>
    </row>
    <row r="15" spans="1:255" s="11" customFormat="1" ht="24" customHeight="1">
      <c r="A15" s="251"/>
      <c r="B15" s="264"/>
      <c r="C15" s="260"/>
      <c r="D15" s="254"/>
      <c r="E15" s="261"/>
      <c r="F15" s="32"/>
      <c r="G15" s="39"/>
      <c r="H15" s="34"/>
      <c r="I15" s="35"/>
      <c r="J15" s="36"/>
      <c r="K15" s="33"/>
      <c r="L15" s="34"/>
      <c r="M15" s="38"/>
    </row>
    <row r="16" spans="1:255" s="11" customFormat="1" ht="24" customHeight="1">
      <c r="A16" s="251"/>
      <c r="B16" s="264"/>
      <c r="C16" s="260"/>
      <c r="D16" s="254"/>
      <c r="E16" s="261"/>
      <c r="F16" s="32"/>
      <c r="G16" s="39"/>
      <c r="H16" s="34"/>
      <c r="I16" s="35"/>
      <c r="J16" s="36"/>
      <c r="K16" s="33"/>
      <c r="L16" s="34"/>
      <c r="M16" s="38"/>
    </row>
    <row r="17" spans="1:13" s="11" customFormat="1" ht="24" customHeight="1">
      <c r="A17" s="251"/>
      <c r="B17" s="259"/>
      <c r="C17" s="260"/>
      <c r="D17" s="254"/>
      <c r="E17" s="261"/>
      <c r="F17" s="32"/>
      <c r="G17" s="39"/>
      <c r="H17" s="34"/>
      <c r="I17" s="35"/>
      <c r="J17" s="36"/>
      <c r="K17" s="33"/>
      <c r="L17" s="34"/>
      <c r="M17" s="38"/>
    </row>
    <row r="18" spans="1:13" s="11" customFormat="1" ht="24" customHeight="1">
      <c r="A18" s="251"/>
      <c r="B18" s="265"/>
      <c r="C18" s="260"/>
      <c r="D18" s="254"/>
      <c r="E18" s="261"/>
      <c r="F18" s="32"/>
      <c r="G18" s="39"/>
      <c r="H18" s="34"/>
      <c r="I18" s="35"/>
      <c r="J18" s="36"/>
      <c r="K18" s="33"/>
      <c r="L18" s="34"/>
      <c r="M18" s="38"/>
    </row>
    <row r="19" spans="1:13" s="11" customFormat="1" ht="24" customHeight="1">
      <c r="A19" s="251"/>
      <c r="B19" s="266"/>
      <c r="C19" s="260"/>
      <c r="D19" s="254"/>
      <c r="E19" s="261"/>
      <c r="F19" s="32"/>
      <c r="G19" s="39"/>
      <c r="H19" s="34"/>
      <c r="I19" s="35"/>
      <c r="J19" s="36"/>
      <c r="K19" s="33"/>
      <c r="L19" s="34"/>
      <c r="M19" s="38"/>
    </row>
    <row r="20" spans="1:13" s="11" customFormat="1" ht="24" customHeight="1">
      <c r="A20" s="251"/>
      <c r="B20" s="266"/>
      <c r="C20" s="260"/>
      <c r="D20" s="254"/>
      <c r="E20" s="261"/>
      <c r="F20" s="32"/>
      <c r="G20" s="39"/>
      <c r="H20" s="34"/>
      <c r="I20" s="35"/>
      <c r="J20" s="36"/>
      <c r="K20" s="33"/>
      <c r="L20" s="34"/>
      <c r="M20" s="38"/>
    </row>
    <row r="21" spans="1:13" s="11" customFormat="1" ht="24" customHeight="1">
      <c r="A21" s="251"/>
      <c r="B21" s="264"/>
      <c r="C21" s="260"/>
      <c r="D21" s="254"/>
      <c r="E21" s="261"/>
      <c r="F21" s="32"/>
      <c r="G21" s="39"/>
      <c r="H21" s="34"/>
      <c r="I21" s="35"/>
      <c r="J21" s="36"/>
      <c r="K21" s="33"/>
      <c r="L21" s="34"/>
      <c r="M21" s="38"/>
    </row>
    <row r="22" spans="1:13" s="11" customFormat="1" ht="24" customHeight="1">
      <c r="A22" s="251"/>
      <c r="B22" s="265"/>
      <c r="C22" s="260"/>
      <c r="D22" s="254"/>
      <c r="E22" s="261"/>
      <c r="F22" s="32"/>
      <c r="G22" s="39">
        <f>G521</f>
        <v>0</v>
      </c>
      <c r="H22" s="34"/>
      <c r="I22" s="35"/>
      <c r="J22" s="36"/>
      <c r="K22" s="33"/>
      <c r="L22" s="34"/>
      <c r="M22" s="38"/>
    </row>
    <row r="23" spans="1:13" s="11" customFormat="1" ht="24" customHeight="1">
      <c r="A23" s="251"/>
      <c r="B23" s="259"/>
      <c r="C23" s="260"/>
      <c r="D23" s="254"/>
      <c r="E23" s="261"/>
      <c r="F23" s="32"/>
      <c r="G23" s="39">
        <f>G547</f>
        <v>0</v>
      </c>
      <c r="H23" s="34"/>
      <c r="I23" s="35"/>
      <c r="J23" s="36"/>
      <c r="K23" s="33"/>
      <c r="L23" s="34"/>
      <c r="M23" s="38"/>
    </row>
    <row r="24" spans="1:13" s="11" customFormat="1" ht="24" customHeight="1">
      <c r="A24" s="267"/>
      <c r="B24" s="267"/>
      <c r="C24" s="267"/>
      <c r="D24" s="267"/>
      <c r="E24" s="267"/>
      <c r="F24" s="32"/>
      <c r="G24" s="39">
        <f>G573</f>
        <v>0</v>
      </c>
      <c r="H24" s="34"/>
      <c r="I24" s="35"/>
      <c r="J24" s="36"/>
      <c r="K24" s="33"/>
      <c r="L24" s="34"/>
      <c r="M24" s="38"/>
    </row>
    <row r="25" spans="1:13" s="11" customFormat="1" ht="24" customHeight="1">
      <c r="A25" s="251"/>
      <c r="B25" s="268" t="s">
        <v>66</v>
      </c>
      <c r="C25" s="269" t="s">
        <v>67</v>
      </c>
      <c r="D25" s="270"/>
      <c r="E25" s="271"/>
      <c r="F25" s="41"/>
      <c r="G25" s="42">
        <f>+SUM(G5:G6)</f>
        <v>0</v>
      </c>
      <c r="H25" s="34"/>
      <c r="I25" s="35"/>
      <c r="J25" s="36"/>
      <c r="K25" s="42"/>
      <c r="L25" s="34"/>
      <c r="M25" s="38"/>
    </row>
    <row r="26" spans="1:13" s="11" customFormat="1" ht="24" customHeight="1">
      <c r="A26" s="251"/>
      <c r="B26" s="268"/>
      <c r="C26" s="269" t="s">
        <v>68</v>
      </c>
      <c r="D26" s="270"/>
      <c r="E26" s="271"/>
      <c r="F26" s="41"/>
      <c r="G26" s="40">
        <v>0</v>
      </c>
      <c r="H26" s="34"/>
      <c r="I26" s="35"/>
      <c r="J26" s="36"/>
      <c r="K26" s="33"/>
      <c r="L26" s="34"/>
      <c r="M26" s="38"/>
    </row>
    <row r="27" spans="1:13" s="11" customFormat="1" ht="24" customHeight="1">
      <c r="A27" s="251"/>
      <c r="B27" s="268"/>
      <c r="C27" s="269" t="s">
        <v>69</v>
      </c>
      <c r="D27" s="270"/>
      <c r="E27" s="271"/>
      <c r="F27" s="41"/>
      <c r="G27" s="42">
        <f>G7</f>
        <v>0</v>
      </c>
      <c r="H27" s="34"/>
      <c r="I27" s="35"/>
      <c r="J27" s="36"/>
      <c r="K27" s="33"/>
      <c r="L27" s="34"/>
      <c r="M27" s="38"/>
    </row>
    <row r="28" spans="1:13" s="11" customFormat="1" ht="24" customHeight="1">
      <c r="A28" s="251"/>
      <c r="B28" s="268"/>
      <c r="C28" s="272"/>
      <c r="D28" s="270"/>
      <c r="E28" s="271"/>
      <c r="F28" s="41"/>
      <c r="G28" s="42">
        <f>G25+G27</f>
        <v>0</v>
      </c>
      <c r="H28" s="34"/>
      <c r="I28" s="35"/>
      <c r="J28" s="36"/>
      <c r="K28" s="42"/>
      <c r="L28" s="34"/>
      <c r="M28" s="38"/>
    </row>
    <row r="29" spans="1:13" s="16" customFormat="1" ht="24" customHeight="1">
      <c r="A29" s="273" t="s">
        <v>58</v>
      </c>
      <c r="B29" s="274" t="s">
        <v>70</v>
      </c>
      <c r="C29" s="275"/>
      <c r="D29" s="276"/>
      <c r="E29" s="277"/>
      <c r="F29" s="48"/>
      <c r="G29" s="49" t="str">
        <f t="shared" ref="G29:G52" si="0">IF(E29="","",INT(E29*F29))</f>
        <v/>
      </c>
      <c r="H29" s="46"/>
      <c r="I29" s="50"/>
      <c r="J29" s="51"/>
      <c r="K29" s="52"/>
      <c r="L29" s="46"/>
      <c r="M29" s="53"/>
    </row>
    <row r="30" spans="1:13" s="16" customFormat="1" ht="24" customHeight="1">
      <c r="A30" s="273"/>
      <c r="B30" s="278"/>
      <c r="C30" s="279"/>
      <c r="D30" s="280"/>
      <c r="E30" s="281"/>
      <c r="F30" s="48"/>
      <c r="G30" s="49" t="str">
        <f t="shared" si="0"/>
        <v/>
      </c>
      <c r="H30" s="46"/>
      <c r="I30" s="58"/>
      <c r="J30" s="59"/>
      <c r="K30" s="53"/>
      <c r="L30" s="60"/>
      <c r="M30" s="53"/>
    </row>
    <row r="31" spans="1:13" s="16" customFormat="1" ht="24" customHeight="1">
      <c r="A31" s="273"/>
      <c r="B31" s="282" t="s">
        <v>71</v>
      </c>
      <c r="C31" s="283"/>
      <c r="D31" s="284" t="s">
        <v>72</v>
      </c>
      <c r="E31" s="281">
        <v>1120</v>
      </c>
      <c r="F31" s="235"/>
      <c r="G31" s="49">
        <f>IF(E31="","",INT(E31*F31))</f>
        <v>0</v>
      </c>
      <c r="H31" s="63"/>
      <c r="I31" s="58"/>
      <c r="J31" s="59"/>
      <c r="K31" s="49"/>
      <c r="L31" s="60"/>
      <c r="M31" s="53"/>
    </row>
    <row r="32" spans="1:13" s="16" customFormat="1" ht="24" customHeight="1">
      <c r="A32" s="273"/>
      <c r="B32" s="285" t="s">
        <v>73</v>
      </c>
      <c r="C32" s="279"/>
      <c r="D32" s="280" t="s">
        <v>72</v>
      </c>
      <c r="E32" s="281">
        <v>103</v>
      </c>
      <c r="F32" s="235"/>
      <c r="G32" s="49">
        <f>IF(E32="","",INT(E32*F32))</f>
        <v>0</v>
      </c>
      <c r="H32" s="63"/>
      <c r="I32" s="58"/>
      <c r="J32" s="59"/>
      <c r="K32" s="49"/>
      <c r="L32" s="60"/>
      <c r="M32" s="53"/>
    </row>
    <row r="33" spans="1:15" s="16" customFormat="1" ht="24" customHeight="1">
      <c r="A33" s="273"/>
      <c r="B33" s="282" t="s">
        <v>74</v>
      </c>
      <c r="C33" s="286"/>
      <c r="D33" s="287" t="s">
        <v>75</v>
      </c>
      <c r="E33" s="288">
        <v>1</v>
      </c>
      <c r="F33" s="235"/>
      <c r="G33" s="49">
        <f>IF(E33="","",INT(E33*F33))</f>
        <v>0</v>
      </c>
      <c r="H33" s="63"/>
      <c r="I33" s="58"/>
      <c r="J33" s="59"/>
      <c r="K33" s="49"/>
      <c r="L33" s="60"/>
      <c r="M33" s="53"/>
    </row>
    <row r="34" spans="1:15" s="16" customFormat="1" ht="24" customHeight="1">
      <c r="A34" s="273"/>
      <c r="B34" s="289"/>
      <c r="C34" s="289"/>
      <c r="D34" s="289"/>
      <c r="E34" s="289"/>
      <c r="F34" s="60"/>
      <c r="G34" s="60"/>
      <c r="H34" s="60"/>
      <c r="I34" s="60"/>
      <c r="J34" s="60"/>
      <c r="K34" s="60"/>
      <c r="L34" s="60"/>
      <c r="M34" s="53"/>
    </row>
    <row r="35" spans="1:15" s="16" customFormat="1" ht="24" customHeight="1">
      <c r="A35" s="273"/>
      <c r="B35" s="282"/>
      <c r="C35" s="286"/>
      <c r="D35" s="287"/>
      <c r="E35" s="288"/>
      <c r="F35" s="48"/>
      <c r="G35" s="49"/>
      <c r="H35" s="67"/>
      <c r="I35" s="58"/>
      <c r="J35" s="59"/>
      <c r="K35" s="53"/>
      <c r="L35" s="60"/>
      <c r="M35" s="53"/>
    </row>
    <row r="36" spans="1:15" s="16" customFormat="1" ht="24" customHeight="1">
      <c r="A36" s="273"/>
      <c r="B36" s="282"/>
      <c r="C36" s="286"/>
      <c r="D36" s="287"/>
      <c r="E36" s="288"/>
      <c r="F36" s="48"/>
      <c r="G36" s="49"/>
      <c r="H36" s="69"/>
      <c r="I36" s="58"/>
      <c r="J36" s="59"/>
      <c r="K36" s="53"/>
      <c r="L36" s="60"/>
      <c r="M36" s="53"/>
    </row>
    <row r="37" spans="1:15" s="16" customFormat="1" ht="24" customHeight="1">
      <c r="A37" s="273"/>
      <c r="B37" s="282"/>
      <c r="C37" s="286"/>
      <c r="D37" s="287"/>
      <c r="E37" s="288"/>
      <c r="F37" s="48"/>
      <c r="G37" s="49"/>
      <c r="H37" s="69"/>
      <c r="I37" s="58"/>
      <c r="J37" s="59"/>
      <c r="K37" s="53"/>
      <c r="L37" s="60"/>
      <c r="M37" s="53"/>
    </row>
    <row r="38" spans="1:15" s="16" customFormat="1" ht="24" customHeight="1">
      <c r="A38" s="273"/>
      <c r="B38" s="282"/>
      <c r="C38" s="286"/>
      <c r="D38" s="287"/>
      <c r="E38" s="288"/>
      <c r="F38" s="48"/>
      <c r="G38" s="49"/>
      <c r="H38" s="67"/>
      <c r="I38" s="50"/>
      <c r="J38" s="70"/>
      <c r="K38" s="71"/>
      <c r="L38" s="60"/>
      <c r="M38" s="53"/>
    </row>
    <row r="39" spans="1:15" s="16" customFormat="1" ht="24" customHeight="1">
      <c r="A39" s="273"/>
      <c r="B39" s="282"/>
      <c r="C39" s="286"/>
      <c r="D39" s="287"/>
      <c r="E39" s="288"/>
      <c r="F39" s="48"/>
      <c r="G39" s="49" t="str">
        <f t="shared" si="0"/>
        <v/>
      </c>
      <c r="H39" s="67"/>
      <c r="I39" s="58"/>
      <c r="J39" s="59"/>
      <c r="K39" s="53"/>
      <c r="L39" s="60"/>
      <c r="M39" s="53"/>
    </row>
    <row r="40" spans="1:15" s="16" customFormat="1" ht="24" customHeight="1">
      <c r="A40" s="273"/>
      <c r="B40" s="282"/>
      <c r="C40" s="290"/>
      <c r="D40" s="287"/>
      <c r="E40" s="288"/>
      <c r="F40" s="48"/>
      <c r="G40" s="49" t="str">
        <f t="shared" si="0"/>
        <v/>
      </c>
      <c r="H40" s="67"/>
      <c r="I40" s="58"/>
      <c r="J40" s="59"/>
      <c r="K40" s="53"/>
      <c r="L40" s="60"/>
      <c r="M40" s="53"/>
      <c r="O40" s="25"/>
    </row>
    <row r="41" spans="1:15" s="16" customFormat="1" ht="24" customHeight="1">
      <c r="A41" s="273"/>
      <c r="B41" s="282"/>
      <c r="C41" s="286"/>
      <c r="D41" s="287"/>
      <c r="E41" s="288"/>
      <c r="F41" s="48"/>
      <c r="G41" s="49" t="str">
        <f t="shared" si="0"/>
        <v/>
      </c>
      <c r="H41" s="67"/>
      <c r="I41" s="58"/>
      <c r="J41" s="59"/>
      <c r="K41" s="53"/>
      <c r="L41" s="60"/>
      <c r="M41" s="53"/>
      <c r="O41" s="21"/>
    </row>
    <row r="42" spans="1:15" s="16" customFormat="1" ht="24" customHeight="1">
      <c r="A42" s="273"/>
      <c r="B42" s="282"/>
      <c r="C42" s="286"/>
      <c r="D42" s="287"/>
      <c r="E42" s="288"/>
      <c r="F42" s="48"/>
      <c r="G42" s="49" t="str">
        <f t="shared" si="0"/>
        <v/>
      </c>
      <c r="H42" s="67"/>
      <c r="I42" s="58"/>
      <c r="J42" s="59"/>
      <c r="K42" s="53"/>
      <c r="L42" s="60"/>
      <c r="M42" s="53"/>
      <c r="O42" s="21"/>
    </row>
    <row r="43" spans="1:15" s="16" customFormat="1" ht="24" customHeight="1">
      <c r="A43" s="273"/>
      <c r="B43" s="282"/>
      <c r="C43" s="290"/>
      <c r="D43" s="287"/>
      <c r="E43" s="288"/>
      <c r="F43" s="48"/>
      <c r="G43" s="49" t="str">
        <f t="shared" si="0"/>
        <v/>
      </c>
      <c r="H43" s="73"/>
      <c r="I43" s="58"/>
      <c r="J43" s="59"/>
      <c r="K43" s="53"/>
      <c r="L43" s="60"/>
      <c r="M43" s="53"/>
      <c r="O43" s="21"/>
    </row>
    <row r="44" spans="1:15" s="16" customFormat="1" ht="24" customHeight="1">
      <c r="A44" s="273"/>
      <c r="B44" s="282"/>
      <c r="C44" s="291"/>
      <c r="D44" s="287"/>
      <c r="E44" s="288"/>
      <c r="F44" s="48"/>
      <c r="G44" s="49" t="str">
        <f t="shared" si="0"/>
        <v/>
      </c>
      <c r="H44" s="69"/>
      <c r="I44" s="58"/>
      <c r="J44" s="59"/>
      <c r="K44" s="53"/>
      <c r="L44" s="60"/>
      <c r="M44" s="53"/>
      <c r="O44" s="21"/>
    </row>
    <row r="45" spans="1:15" s="16" customFormat="1" ht="24" customHeight="1">
      <c r="A45" s="273"/>
      <c r="B45" s="282"/>
      <c r="C45" s="291"/>
      <c r="D45" s="287"/>
      <c r="E45" s="288"/>
      <c r="F45" s="48"/>
      <c r="G45" s="49" t="str">
        <f t="shared" si="0"/>
        <v/>
      </c>
      <c r="H45" s="67"/>
      <c r="I45" s="58"/>
      <c r="J45" s="59"/>
      <c r="K45" s="53"/>
      <c r="L45" s="60"/>
      <c r="M45" s="53"/>
      <c r="O45" s="21"/>
    </row>
    <row r="46" spans="1:15" s="16" customFormat="1" ht="24" customHeight="1">
      <c r="A46" s="273"/>
      <c r="B46" s="282"/>
      <c r="C46" s="286"/>
      <c r="D46" s="287"/>
      <c r="E46" s="288"/>
      <c r="F46" s="48"/>
      <c r="G46" s="49" t="str">
        <f t="shared" si="0"/>
        <v/>
      </c>
      <c r="H46" s="69"/>
      <c r="I46" s="58"/>
      <c r="J46" s="59"/>
      <c r="K46" s="53"/>
      <c r="L46" s="60"/>
      <c r="M46" s="53"/>
      <c r="O46" s="21"/>
    </row>
    <row r="47" spans="1:15" s="16" customFormat="1" ht="24" customHeight="1">
      <c r="A47" s="273"/>
      <c r="B47" s="282"/>
      <c r="C47" s="286"/>
      <c r="D47" s="287"/>
      <c r="E47" s="288"/>
      <c r="F47" s="48"/>
      <c r="G47" s="49" t="str">
        <f t="shared" si="0"/>
        <v/>
      </c>
      <c r="H47" s="63"/>
      <c r="I47" s="58"/>
      <c r="J47" s="59"/>
      <c r="K47" s="53"/>
      <c r="L47" s="60"/>
      <c r="M47" s="53"/>
    </row>
    <row r="48" spans="1:15" s="16" customFormat="1" ht="24" customHeight="1">
      <c r="A48" s="273"/>
      <c r="B48" s="282"/>
      <c r="C48" s="291"/>
      <c r="D48" s="287"/>
      <c r="E48" s="288"/>
      <c r="F48" s="48"/>
      <c r="G48" s="49" t="str">
        <f t="shared" si="0"/>
        <v/>
      </c>
      <c r="H48" s="69"/>
      <c r="I48" s="58"/>
      <c r="J48" s="59"/>
      <c r="K48" s="53"/>
      <c r="L48" s="60"/>
      <c r="M48" s="53"/>
    </row>
    <row r="49" spans="1:15" s="16" customFormat="1" ht="24" customHeight="1">
      <c r="A49" s="273"/>
      <c r="B49" s="282"/>
      <c r="C49" s="291"/>
      <c r="D49" s="287"/>
      <c r="E49" s="288"/>
      <c r="F49" s="48"/>
      <c r="G49" s="49" t="str">
        <f t="shared" si="0"/>
        <v/>
      </c>
      <c r="H49" s="67"/>
      <c r="I49" s="58"/>
      <c r="J49" s="59"/>
      <c r="K49" s="53"/>
      <c r="L49" s="60"/>
      <c r="M49" s="53"/>
    </row>
    <row r="50" spans="1:15" s="16" customFormat="1" ht="24" customHeight="1">
      <c r="A50" s="273"/>
      <c r="B50" s="282"/>
      <c r="C50" s="286"/>
      <c r="D50" s="287"/>
      <c r="E50" s="288"/>
      <c r="F50" s="48"/>
      <c r="G50" s="49" t="str">
        <f t="shared" si="0"/>
        <v/>
      </c>
      <c r="H50" s="69"/>
      <c r="I50" s="58"/>
      <c r="J50" s="59"/>
      <c r="K50" s="53"/>
      <c r="L50" s="60"/>
      <c r="M50" s="53"/>
    </row>
    <row r="51" spans="1:15" s="16" customFormat="1" ht="24" customHeight="1">
      <c r="A51" s="273"/>
      <c r="B51" s="282"/>
      <c r="C51" s="286"/>
      <c r="D51" s="287"/>
      <c r="E51" s="288"/>
      <c r="F51" s="48"/>
      <c r="G51" s="49" t="str">
        <f t="shared" si="0"/>
        <v/>
      </c>
      <c r="H51" s="63"/>
      <c r="I51" s="58"/>
      <c r="J51" s="59"/>
      <c r="K51" s="53"/>
      <c r="L51" s="60"/>
      <c r="M51" s="53"/>
    </row>
    <row r="52" spans="1:15" s="16" customFormat="1" ht="24" customHeight="1">
      <c r="A52" s="273"/>
      <c r="B52" s="282"/>
      <c r="C52" s="286"/>
      <c r="D52" s="287"/>
      <c r="E52" s="288"/>
      <c r="F52" s="48"/>
      <c r="G52" s="49" t="str">
        <f t="shared" si="0"/>
        <v/>
      </c>
      <c r="H52" s="63"/>
      <c r="I52" s="58"/>
      <c r="J52" s="59"/>
      <c r="K52" s="53"/>
      <c r="L52" s="60"/>
      <c r="M52" s="53"/>
    </row>
    <row r="53" spans="1:15" s="16" customFormat="1" ht="24" customHeight="1">
      <c r="A53" s="273"/>
      <c r="B53" s="287" t="s">
        <v>76</v>
      </c>
      <c r="C53" s="286"/>
      <c r="D53" s="287"/>
      <c r="E53" s="288"/>
      <c r="F53" s="48"/>
      <c r="G53" s="49">
        <f>+SUM(G31:G51)</f>
        <v>0</v>
      </c>
      <c r="H53" s="63"/>
      <c r="I53" s="58"/>
      <c r="J53" s="59"/>
      <c r="K53" s="49"/>
      <c r="L53" s="60"/>
      <c r="M53" s="53"/>
    </row>
    <row r="54" spans="1:15" s="16" customFormat="1" ht="24" customHeight="1">
      <c r="A54" s="273"/>
      <c r="B54" s="282"/>
      <c r="C54" s="286"/>
      <c r="D54" s="292"/>
      <c r="E54" s="288"/>
      <c r="F54" s="48"/>
      <c r="G54" s="49" t="str">
        <f t="shared" ref="G54" si="1">IF(E54="","",INT(E54*F54))</f>
        <v/>
      </c>
      <c r="H54" s="63"/>
      <c r="I54" s="58"/>
      <c r="J54" s="59"/>
      <c r="K54" s="53"/>
      <c r="L54" s="60"/>
      <c r="M54" s="53"/>
    </row>
    <row r="55" spans="1:15" ht="24" customHeight="1">
      <c r="A55" s="273" t="s">
        <v>77</v>
      </c>
      <c r="B55" s="274" t="s">
        <v>78</v>
      </c>
      <c r="C55" s="275"/>
      <c r="D55" s="276"/>
      <c r="E55" s="293"/>
      <c r="F55" s="77"/>
      <c r="G55" s="78"/>
      <c r="H55" s="79"/>
      <c r="I55" s="80"/>
      <c r="J55" s="81"/>
      <c r="K55" s="82"/>
      <c r="L55" s="79"/>
      <c r="M55" s="56"/>
    </row>
    <row r="56" spans="1:15" ht="24" customHeight="1">
      <c r="A56" s="273"/>
      <c r="B56" s="294"/>
      <c r="C56" s="279"/>
      <c r="D56" s="280"/>
      <c r="E56" s="279"/>
      <c r="F56" s="77"/>
      <c r="G56" s="78"/>
      <c r="H56" s="79"/>
      <c r="I56" s="80"/>
      <c r="J56" s="81"/>
      <c r="K56" s="82"/>
      <c r="L56" s="79"/>
      <c r="M56" s="56"/>
    </row>
    <row r="57" spans="1:15" ht="24" customHeight="1">
      <c r="A57" s="273"/>
      <c r="B57" s="295" t="s">
        <v>79</v>
      </c>
      <c r="C57" s="295" t="s">
        <v>80</v>
      </c>
      <c r="D57" s="276" t="s">
        <v>75</v>
      </c>
      <c r="E57" s="296">
        <v>6</v>
      </c>
      <c r="F57" s="235"/>
      <c r="G57" s="49">
        <f t="shared" ref="G57:G80" si="2">IF(E57="","",INT(E57*F57))</f>
        <v>0</v>
      </c>
      <c r="H57" s="85" t="s">
        <v>81</v>
      </c>
      <c r="I57" s="80"/>
      <c r="J57" s="81"/>
      <c r="K57" s="82"/>
      <c r="L57" s="79"/>
      <c r="M57" s="56"/>
      <c r="O57" s="27"/>
    </row>
    <row r="58" spans="1:15" ht="24" customHeight="1">
      <c r="A58" s="273"/>
      <c r="B58" s="295" t="s">
        <v>82</v>
      </c>
      <c r="C58" s="295" t="s">
        <v>83</v>
      </c>
      <c r="D58" s="276" t="s">
        <v>75</v>
      </c>
      <c r="E58" s="296">
        <v>1</v>
      </c>
      <c r="F58" s="235"/>
      <c r="G58" s="49">
        <f t="shared" si="2"/>
        <v>0</v>
      </c>
      <c r="H58" s="85" t="s">
        <v>84</v>
      </c>
      <c r="I58" s="80"/>
      <c r="J58" s="81"/>
      <c r="K58" s="82"/>
      <c r="L58" s="79"/>
      <c r="M58" s="56"/>
      <c r="O58" s="27"/>
    </row>
    <row r="59" spans="1:15" ht="24" customHeight="1">
      <c r="A59" s="273"/>
      <c r="B59" s="295" t="s">
        <v>82</v>
      </c>
      <c r="C59" s="295" t="s">
        <v>85</v>
      </c>
      <c r="D59" s="276" t="s">
        <v>75</v>
      </c>
      <c r="E59" s="296">
        <v>3</v>
      </c>
      <c r="F59" s="235"/>
      <c r="G59" s="49">
        <f t="shared" si="2"/>
        <v>0</v>
      </c>
      <c r="H59" s="85" t="s">
        <v>84</v>
      </c>
      <c r="I59" s="80"/>
      <c r="J59" s="81"/>
      <c r="K59" s="82"/>
      <c r="L59" s="79"/>
      <c r="M59" s="56"/>
      <c r="O59" s="27"/>
    </row>
    <row r="60" spans="1:15" ht="24" customHeight="1">
      <c r="A60" s="273"/>
      <c r="B60" s="295" t="s">
        <v>82</v>
      </c>
      <c r="C60" s="295" t="s">
        <v>86</v>
      </c>
      <c r="D60" s="276" t="s">
        <v>75</v>
      </c>
      <c r="E60" s="296">
        <v>10</v>
      </c>
      <c r="F60" s="235"/>
      <c r="G60" s="49">
        <f t="shared" si="2"/>
        <v>0</v>
      </c>
      <c r="H60" s="85" t="s">
        <v>84</v>
      </c>
      <c r="I60" s="80"/>
      <c r="J60" s="81"/>
      <c r="K60" s="82"/>
      <c r="L60" s="79"/>
      <c r="M60" s="56"/>
      <c r="O60" s="27"/>
    </row>
    <row r="61" spans="1:15" ht="24" customHeight="1">
      <c r="A61" s="273"/>
      <c r="B61" s="295" t="s">
        <v>82</v>
      </c>
      <c r="C61" s="295" t="s">
        <v>87</v>
      </c>
      <c r="D61" s="276" t="s">
        <v>75</v>
      </c>
      <c r="E61" s="296">
        <v>6</v>
      </c>
      <c r="F61" s="235"/>
      <c r="G61" s="49">
        <f t="shared" si="2"/>
        <v>0</v>
      </c>
      <c r="H61" s="85" t="s">
        <v>84</v>
      </c>
      <c r="I61" s="80"/>
      <c r="J61" s="81"/>
      <c r="K61" s="82"/>
      <c r="L61" s="79"/>
      <c r="M61" s="56"/>
      <c r="O61" s="27"/>
    </row>
    <row r="62" spans="1:15" ht="24" customHeight="1">
      <c r="A62" s="273"/>
      <c r="B62" s="295" t="s">
        <v>82</v>
      </c>
      <c r="C62" s="295" t="s">
        <v>88</v>
      </c>
      <c r="D62" s="276" t="s">
        <v>75</v>
      </c>
      <c r="E62" s="296">
        <v>1</v>
      </c>
      <c r="F62" s="235"/>
      <c r="G62" s="49">
        <f t="shared" si="2"/>
        <v>0</v>
      </c>
      <c r="H62" s="85" t="s">
        <v>84</v>
      </c>
      <c r="I62" s="80"/>
      <c r="J62" s="81"/>
      <c r="K62" s="82"/>
      <c r="L62" s="79"/>
      <c r="M62" s="56"/>
    </row>
    <row r="63" spans="1:15" ht="24" customHeight="1">
      <c r="A63" s="273"/>
      <c r="B63" s="295" t="s">
        <v>82</v>
      </c>
      <c r="C63" s="295" t="s">
        <v>89</v>
      </c>
      <c r="D63" s="276" t="s">
        <v>75</v>
      </c>
      <c r="E63" s="296">
        <v>1</v>
      </c>
      <c r="F63" s="235"/>
      <c r="G63" s="49">
        <f t="shared" si="2"/>
        <v>0</v>
      </c>
      <c r="H63" s="85" t="s">
        <v>84</v>
      </c>
      <c r="I63" s="80"/>
      <c r="J63" s="81"/>
      <c r="K63" s="82"/>
      <c r="L63" s="79"/>
      <c r="M63" s="56"/>
    </row>
    <row r="64" spans="1:15" ht="24" customHeight="1">
      <c r="A64" s="273"/>
      <c r="B64" s="295" t="s">
        <v>82</v>
      </c>
      <c r="C64" s="295" t="s">
        <v>90</v>
      </c>
      <c r="D64" s="276" t="s">
        <v>75</v>
      </c>
      <c r="E64" s="296">
        <v>2</v>
      </c>
      <c r="F64" s="235"/>
      <c r="G64" s="49">
        <f t="shared" si="2"/>
        <v>0</v>
      </c>
      <c r="H64" s="85" t="s">
        <v>84</v>
      </c>
      <c r="I64" s="80"/>
      <c r="J64" s="81"/>
      <c r="K64" s="82"/>
      <c r="L64" s="79"/>
      <c r="M64" s="56"/>
    </row>
    <row r="65" spans="1:13" ht="24" customHeight="1">
      <c r="A65" s="273"/>
      <c r="B65" s="295" t="s">
        <v>82</v>
      </c>
      <c r="C65" s="295" t="s">
        <v>91</v>
      </c>
      <c r="D65" s="276" t="s">
        <v>75</v>
      </c>
      <c r="E65" s="296">
        <v>1</v>
      </c>
      <c r="F65" s="235"/>
      <c r="G65" s="49">
        <f t="shared" si="2"/>
        <v>0</v>
      </c>
      <c r="H65" s="85" t="s">
        <v>84</v>
      </c>
      <c r="I65" s="80"/>
      <c r="J65" s="81"/>
      <c r="K65" s="82"/>
      <c r="L65" s="79"/>
      <c r="M65" s="56"/>
    </row>
    <row r="66" spans="1:13" ht="24" customHeight="1">
      <c r="A66" s="273"/>
      <c r="B66" s="295" t="s">
        <v>82</v>
      </c>
      <c r="C66" s="295" t="s">
        <v>92</v>
      </c>
      <c r="D66" s="276" t="s">
        <v>75</v>
      </c>
      <c r="E66" s="297">
        <v>10</v>
      </c>
      <c r="F66" s="235"/>
      <c r="G66" s="49">
        <f t="shared" si="2"/>
        <v>0</v>
      </c>
      <c r="H66" s="85" t="s">
        <v>84</v>
      </c>
      <c r="I66" s="80"/>
      <c r="J66" s="81"/>
      <c r="K66" s="82"/>
      <c r="L66" s="79"/>
      <c r="M66" s="56"/>
    </row>
    <row r="67" spans="1:13" ht="24" customHeight="1">
      <c r="A67" s="273"/>
      <c r="B67" s="295" t="s">
        <v>82</v>
      </c>
      <c r="C67" s="295" t="s">
        <v>93</v>
      </c>
      <c r="D67" s="276" t="s">
        <v>75</v>
      </c>
      <c r="E67" s="297">
        <v>48</v>
      </c>
      <c r="F67" s="235"/>
      <c r="G67" s="49">
        <f t="shared" si="2"/>
        <v>0</v>
      </c>
      <c r="H67" s="85" t="s">
        <v>84</v>
      </c>
      <c r="I67" s="80"/>
      <c r="J67" s="81"/>
      <c r="K67" s="49"/>
      <c r="L67" s="85"/>
      <c r="M67" s="56"/>
    </row>
    <row r="68" spans="1:13" ht="24" customHeight="1">
      <c r="A68" s="273"/>
      <c r="B68" s="295" t="s">
        <v>82</v>
      </c>
      <c r="C68" s="295" t="s">
        <v>94</v>
      </c>
      <c r="D68" s="276" t="s">
        <v>75</v>
      </c>
      <c r="E68" s="296">
        <v>8</v>
      </c>
      <c r="F68" s="235"/>
      <c r="G68" s="49">
        <f t="shared" si="2"/>
        <v>0</v>
      </c>
      <c r="H68" s="85" t="s">
        <v>84</v>
      </c>
      <c r="I68" s="80"/>
      <c r="J68" s="81"/>
      <c r="K68" s="49"/>
      <c r="L68" s="85"/>
      <c r="M68" s="56"/>
    </row>
    <row r="69" spans="1:13" ht="24" customHeight="1">
      <c r="A69" s="298"/>
      <c r="B69" s="295" t="s">
        <v>82</v>
      </c>
      <c r="C69" s="295" t="s">
        <v>95</v>
      </c>
      <c r="D69" s="276" t="s">
        <v>75</v>
      </c>
      <c r="E69" s="299">
        <v>6</v>
      </c>
      <c r="F69" s="235"/>
      <c r="G69" s="49">
        <f t="shared" si="2"/>
        <v>0</v>
      </c>
      <c r="H69" s="85" t="s">
        <v>84</v>
      </c>
      <c r="I69" s="80"/>
      <c r="J69" s="81"/>
      <c r="K69" s="82"/>
      <c r="L69" s="79"/>
      <c r="M69" s="56"/>
    </row>
    <row r="70" spans="1:13" ht="24" customHeight="1">
      <c r="A70" s="298"/>
      <c r="B70" s="295" t="s">
        <v>82</v>
      </c>
      <c r="C70" s="295" t="s">
        <v>96</v>
      </c>
      <c r="D70" s="276" t="s">
        <v>75</v>
      </c>
      <c r="E70" s="299">
        <v>1</v>
      </c>
      <c r="F70" s="235"/>
      <c r="G70" s="49">
        <f t="shared" si="2"/>
        <v>0</v>
      </c>
      <c r="H70" s="85" t="s">
        <v>84</v>
      </c>
      <c r="I70" s="80"/>
      <c r="J70" s="81"/>
      <c r="K70" s="82"/>
      <c r="L70" s="79"/>
      <c r="M70" s="56"/>
    </row>
    <row r="71" spans="1:13" ht="24" customHeight="1">
      <c r="A71" s="298"/>
      <c r="B71" s="295" t="s">
        <v>82</v>
      </c>
      <c r="C71" s="295" t="s">
        <v>97</v>
      </c>
      <c r="D71" s="276" t="s">
        <v>75</v>
      </c>
      <c r="E71" s="299">
        <v>1</v>
      </c>
      <c r="F71" s="235"/>
      <c r="G71" s="49">
        <f t="shared" si="2"/>
        <v>0</v>
      </c>
      <c r="H71" s="85" t="s">
        <v>84</v>
      </c>
      <c r="I71" s="80"/>
      <c r="J71" s="81"/>
      <c r="K71" s="82"/>
      <c r="L71" s="79"/>
      <c r="M71" s="56"/>
    </row>
    <row r="72" spans="1:13" ht="24" customHeight="1">
      <c r="A72" s="298"/>
      <c r="B72" s="295" t="s">
        <v>82</v>
      </c>
      <c r="C72" s="295" t="s">
        <v>98</v>
      </c>
      <c r="D72" s="276" t="s">
        <v>75</v>
      </c>
      <c r="E72" s="299">
        <v>4</v>
      </c>
      <c r="F72" s="235"/>
      <c r="G72" s="49">
        <f t="shared" si="2"/>
        <v>0</v>
      </c>
      <c r="H72" s="85" t="s">
        <v>84</v>
      </c>
      <c r="I72" s="80"/>
      <c r="J72" s="81"/>
      <c r="K72" s="82"/>
      <c r="L72" s="79"/>
      <c r="M72" s="56"/>
    </row>
    <row r="73" spans="1:13" ht="24" customHeight="1">
      <c r="A73" s="298"/>
      <c r="B73" s="295" t="s">
        <v>82</v>
      </c>
      <c r="C73" s="295" t="s">
        <v>80</v>
      </c>
      <c r="D73" s="276" t="s">
        <v>75</v>
      </c>
      <c r="E73" s="299">
        <v>6</v>
      </c>
      <c r="F73" s="235"/>
      <c r="G73" s="49">
        <f t="shared" si="2"/>
        <v>0</v>
      </c>
      <c r="H73" s="85" t="s">
        <v>84</v>
      </c>
      <c r="I73" s="80"/>
      <c r="J73" s="81"/>
      <c r="K73" s="82"/>
      <c r="L73" s="79"/>
      <c r="M73" s="56"/>
    </row>
    <row r="74" spans="1:13" ht="24" customHeight="1">
      <c r="A74" s="298"/>
      <c r="B74" s="295" t="s">
        <v>82</v>
      </c>
      <c r="C74" s="295" t="s">
        <v>96</v>
      </c>
      <c r="D74" s="276" t="s">
        <v>75</v>
      </c>
      <c r="E74" s="299">
        <v>4</v>
      </c>
      <c r="F74" s="235"/>
      <c r="G74" s="49">
        <f t="shared" si="2"/>
        <v>0</v>
      </c>
      <c r="H74" s="85" t="s">
        <v>84</v>
      </c>
      <c r="I74" s="80"/>
      <c r="J74" s="81"/>
      <c r="K74" s="82"/>
      <c r="L74" s="79"/>
      <c r="M74" s="56"/>
    </row>
    <row r="75" spans="1:13" ht="24" customHeight="1">
      <c r="A75" s="298"/>
      <c r="B75" s="295" t="s">
        <v>99</v>
      </c>
      <c r="C75" s="295" t="s">
        <v>100</v>
      </c>
      <c r="D75" s="276" t="s">
        <v>75</v>
      </c>
      <c r="E75" s="299">
        <v>2</v>
      </c>
      <c r="F75" s="235"/>
      <c r="G75" s="49">
        <f t="shared" si="2"/>
        <v>0</v>
      </c>
      <c r="H75" s="85" t="s">
        <v>84</v>
      </c>
      <c r="I75" s="80"/>
      <c r="J75" s="81"/>
      <c r="K75" s="82"/>
      <c r="L75" s="79"/>
      <c r="M75" s="56"/>
    </row>
    <row r="76" spans="1:13" ht="24" customHeight="1">
      <c r="A76" s="273"/>
      <c r="B76" s="295"/>
      <c r="C76" s="295" t="s">
        <v>101</v>
      </c>
      <c r="D76" s="276" t="s">
        <v>75</v>
      </c>
      <c r="E76" s="299">
        <v>8</v>
      </c>
      <c r="F76" s="235"/>
      <c r="G76" s="49">
        <f t="shared" si="2"/>
        <v>0</v>
      </c>
      <c r="H76" s="85" t="s">
        <v>84</v>
      </c>
      <c r="I76" s="80"/>
      <c r="J76" s="81"/>
      <c r="K76" s="49"/>
      <c r="L76" s="79"/>
      <c r="M76" s="56"/>
    </row>
    <row r="77" spans="1:13" ht="24" customHeight="1">
      <c r="A77" s="273"/>
      <c r="B77" s="295"/>
      <c r="C77" s="295" t="s">
        <v>101</v>
      </c>
      <c r="D77" s="276" t="s">
        <v>75</v>
      </c>
      <c r="E77" s="300">
        <v>2</v>
      </c>
      <c r="F77" s="235"/>
      <c r="G77" s="49">
        <f t="shared" si="2"/>
        <v>0</v>
      </c>
      <c r="H77" s="85" t="s">
        <v>84</v>
      </c>
      <c r="I77" s="80"/>
      <c r="J77" s="81"/>
      <c r="K77" s="82"/>
      <c r="L77" s="79"/>
      <c r="M77" s="56"/>
    </row>
    <row r="78" spans="1:13" ht="24" customHeight="1">
      <c r="A78" s="273"/>
      <c r="B78" s="274"/>
      <c r="C78" s="301"/>
      <c r="D78" s="276"/>
      <c r="E78" s="300"/>
      <c r="F78" s="64"/>
      <c r="G78" s="49"/>
      <c r="H78" s="85"/>
      <c r="I78" s="80"/>
      <c r="J78" s="81"/>
      <c r="K78" s="82"/>
      <c r="L78" s="79"/>
      <c r="M78" s="56"/>
    </row>
    <row r="79" spans="1:13" ht="24" customHeight="1">
      <c r="A79" s="273"/>
      <c r="B79" s="274" t="s">
        <v>104</v>
      </c>
      <c r="C79" s="302"/>
      <c r="D79" s="276" t="s">
        <v>105</v>
      </c>
      <c r="E79" s="300">
        <v>48</v>
      </c>
      <c r="F79" s="235"/>
      <c r="G79" s="49">
        <f>IF(E79="","",INT(E79*F79))</f>
        <v>0</v>
      </c>
      <c r="H79" s="79"/>
      <c r="I79" s="219"/>
      <c r="J79" s="220"/>
      <c r="K79" s="49"/>
      <c r="L79" s="79"/>
      <c r="M79" s="56"/>
    </row>
    <row r="80" spans="1:13" ht="24" customHeight="1">
      <c r="A80" s="273"/>
      <c r="B80" s="274"/>
      <c r="C80" s="301"/>
      <c r="D80" s="276" t="s">
        <v>105</v>
      </c>
      <c r="E80" s="300">
        <v>8</v>
      </c>
      <c r="F80" s="235"/>
      <c r="G80" s="49">
        <f t="shared" si="2"/>
        <v>0</v>
      </c>
      <c r="H80" s="85"/>
      <c r="I80" s="89"/>
      <c r="J80" s="64"/>
      <c r="K80" s="49"/>
      <c r="L80" s="79"/>
      <c r="M80" s="56"/>
    </row>
    <row r="81" spans="1:13" s="16" customFormat="1" ht="24" customHeight="1">
      <c r="A81" s="273"/>
      <c r="B81" s="274"/>
      <c r="C81" s="301"/>
      <c r="D81" s="276"/>
      <c r="E81" s="300"/>
      <c r="F81" s="64"/>
      <c r="G81" s="49"/>
      <c r="H81" s="85"/>
      <c r="I81" s="50"/>
      <c r="J81" s="51"/>
      <c r="K81" s="52"/>
      <c r="L81" s="46"/>
      <c r="M81" s="53"/>
    </row>
    <row r="82" spans="1:13" s="16" customFormat="1" ht="24" customHeight="1">
      <c r="A82" s="303"/>
      <c r="B82" s="274"/>
      <c r="C82" s="301"/>
      <c r="D82" s="276"/>
      <c r="E82" s="299"/>
      <c r="F82" s="64"/>
      <c r="G82" s="49"/>
      <c r="H82" s="85"/>
      <c r="I82" s="58"/>
      <c r="J82" s="59"/>
      <c r="K82" s="53"/>
      <c r="L82" s="60"/>
      <c r="M82" s="53"/>
    </row>
    <row r="83" spans="1:13" s="16" customFormat="1" ht="24" customHeight="1">
      <c r="A83" s="303"/>
      <c r="B83" s="274"/>
      <c r="C83" s="304"/>
      <c r="D83" s="276"/>
      <c r="E83" s="305"/>
      <c r="F83" s="64"/>
      <c r="G83" s="49"/>
      <c r="H83" s="85"/>
      <c r="I83" s="58"/>
      <c r="J83" s="59"/>
      <c r="K83" s="53"/>
      <c r="L83" s="60"/>
      <c r="M83" s="53"/>
    </row>
    <row r="84" spans="1:13" s="16" customFormat="1" ht="24" customHeight="1">
      <c r="A84" s="303"/>
      <c r="B84" s="274"/>
      <c r="C84" s="304"/>
      <c r="D84" s="276"/>
      <c r="E84" s="299"/>
      <c r="F84" s="48"/>
      <c r="G84" s="49" t="str">
        <f t="shared" ref="G84:G106" si="3">IF(E84="","",INT(E84*F84))</f>
        <v/>
      </c>
      <c r="H84" s="67"/>
      <c r="I84" s="58"/>
      <c r="J84" s="59"/>
      <c r="K84" s="53"/>
      <c r="L84" s="60"/>
      <c r="M84" s="53"/>
    </row>
    <row r="85" spans="1:13" s="16" customFormat="1" ht="24" customHeight="1">
      <c r="A85" s="303"/>
      <c r="B85" s="274"/>
      <c r="C85" s="304"/>
      <c r="D85" s="276"/>
      <c r="E85" s="299"/>
      <c r="F85" s="48"/>
      <c r="G85" s="49" t="str">
        <f t="shared" si="3"/>
        <v/>
      </c>
      <c r="H85" s="67"/>
      <c r="I85" s="58"/>
      <c r="J85" s="59"/>
      <c r="K85" s="53"/>
      <c r="L85" s="60"/>
      <c r="M85" s="53"/>
    </row>
    <row r="86" spans="1:13" s="16" customFormat="1" ht="24" customHeight="1">
      <c r="A86" s="303"/>
      <c r="B86" s="274"/>
      <c r="C86" s="304"/>
      <c r="D86" s="276"/>
      <c r="E86" s="299"/>
      <c r="F86" s="48"/>
      <c r="G86" s="49" t="str">
        <f t="shared" si="3"/>
        <v/>
      </c>
      <c r="H86" s="67"/>
      <c r="I86" s="58"/>
      <c r="J86" s="59"/>
      <c r="K86" s="53"/>
      <c r="L86" s="60"/>
      <c r="M86" s="53"/>
    </row>
    <row r="87" spans="1:13" s="16" customFormat="1" ht="24" customHeight="1">
      <c r="A87" s="303"/>
      <c r="B87" s="274"/>
      <c r="C87" s="304"/>
      <c r="D87" s="276"/>
      <c r="E87" s="299"/>
      <c r="F87" s="48"/>
      <c r="G87" s="49" t="str">
        <f t="shared" si="3"/>
        <v/>
      </c>
      <c r="H87" s="67"/>
      <c r="I87" s="58"/>
      <c r="J87" s="59"/>
      <c r="K87" s="53"/>
      <c r="L87" s="60"/>
      <c r="M87" s="53"/>
    </row>
    <row r="88" spans="1:13" s="16" customFormat="1" ht="24" customHeight="1">
      <c r="A88" s="303"/>
      <c r="B88" s="274"/>
      <c r="C88" s="304"/>
      <c r="D88" s="276"/>
      <c r="E88" s="299"/>
      <c r="F88" s="48"/>
      <c r="G88" s="49" t="str">
        <f t="shared" si="3"/>
        <v/>
      </c>
      <c r="H88" s="69"/>
      <c r="I88" s="58"/>
      <c r="J88" s="59"/>
      <c r="K88" s="53"/>
      <c r="L88" s="60"/>
      <c r="M88" s="53"/>
    </row>
    <row r="89" spans="1:13" s="16" customFormat="1" ht="24" customHeight="1">
      <c r="A89" s="303"/>
      <c r="B89" s="274"/>
      <c r="C89" s="304"/>
      <c r="D89" s="276"/>
      <c r="E89" s="299"/>
      <c r="F89" s="48"/>
      <c r="G89" s="49" t="str">
        <f t="shared" si="3"/>
        <v/>
      </c>
      <c r="H89" s="67"/>
      <c r="I89" s="58"/>
      <c r="J89" s="59"/>
      <c r="K89" s="53"/>
      <c r="L89" s="60"/>
      <c r="M89" s="53"/>
    </row>
    <row r="90" spans="1:13" s="16" customFormat="1" ht="24" customHeight="1">
      <c r="A90" s="303"/>
      <c r="B90" s="289"/>
      <c r="C90" s="304"/>
      <c r="D90" s="306"/>
      <c r="E90" s="307"/>
      <c r="F90" s="48"/>
      <c r="G90" s="49" t="str">
        <f t="shared" si="3"/>
        <v/>
      </c>
      <c r="H90" s="67"/>
      <c r="I90" s="50"/>
      <c r="J90" s="70"/>
      <c r="K90" s="71"/>
      <c r="L90" s="60"/>
      <c r="M90" s="53"/>
    </row>
    <row r="91" spans="1:13" s="16" customFormat="1" ht="24" customHeight="1">
      <c r="A91" s="303"/>
      <c r="B91" s="308"/>
      <c r="C91" s="304"/>
      <c r="D91" s="306"/>
      <c r="E91" s="307"/>
      <c r="F91" s="48"/>
      <c r="G91" s="49" t="str">
        <f t="shared" si="3"/>
        <v/>
      </c>
      <c r="H91" s="67"/>
      <c r="I91" s="58"/>
      <c r="J91" s="59"/>
      <c r="K91" s="53"/>
      <c r="L91" s="60"/>
      <c r="M91" s="53"/>
    </row>
    <row r="92" spans="1:13" s="16" customFormat="1" ht="24" customHeight="1">
      <c r="A92" s="303"/>
      <c r="B92" s="308"/>
      <c r="C92" s="304"/>
      <c r="D92" s="306"/>
      <c r="E92" s="309"/>
      <c r="F92" s="48"/>
      <c r="G92" s="49" t="str">
        <f t="shared" si="3"/>
        <v/>
      </c>
      <c r="H92" s="67"/>
      <c r="I92" s="58"/>
      <c r="J92" s="59"/>
      <c r="K92" s="53"/>
      <c r="L92" s="60"/>
      <c r="M92" s="53"/>
    </row>
    <row r="93" spans="1:13" s="16" customFormat="1" ht="24" customHeight="1">
      <c r="A93" s="303"/>
      <c r="B93" s="308"/>
      <c r="C93" s="304"/>
      <c r="D93" s="306"/>
      <c r="E93" s="307"/>
      <c r="F93" s="48"/>
      <c r="G93" s="49" t="str">
        <f t="shared" si="3"/>
        <v/>
      </c>
      <c r="H93" s="67"/>
      <c r="I93" s="58"/>
      <c r="J93" s="59"/>
      <c r="K93" s="53"/>
      <c r="L93" s="60"/>
      <c r="M93" s="53"/>
    </row>
    <row r="94" spans="1:13" s="16" customFormat="1" ht="24" customHeight="1">
      <c r="A94" s="303"/>
      <c r="B94" s="308"/>
      <c r="C94" s="304"/>
      <c r="D94" s="306"/>
      <c r="E94" s="307"/>
      <c r="F94" s="48"/>
      <c r="G94" s="49" t="str">
        <f t="shared" si="3"/>
        <v/>
      </c>
      <c r="H94" s="69"/>
      <c r="I94" s="58"/>
      <c r="J94" s="59"/>
      <c r="K94" s="53"/>
      <c r="L94" s="60"/>
      <c r="M94" s="53"/>
    </row>
    <row r="95" spans="1:13" s="16" customFormat="1" ht="24" customHeight="1">
      <c r="A95" s="303"/>
      <c r="B95" s="308"/>
      <c r="C95" s="304"/>
      <c r="D95" s="306"/>
      <c r="E95" s="307"/>
      <c r="F95" s="48"/>
      <c r="G95" s="49" t="str">
        <f t="shared" si="3"/>
        <v/>
      </c>
      <c r="H95" s="69"/>
      <c r="I95" s="58"/>
      <c r="J95" s="59"/>
      <c r="K95" s="53"/>
      <c r="L95" s="60"/>
      <c r="M95" s="53"/>
    </row>
    <row r="96" spans="1:13" s="16" customFormat="1" ht="24" customHeight="1">
      <c r="A96" s="303"/>
      <c r="B96" s="308"/>
      <c r="C96" s="304"/>
      <c r="D96" s="306"/>
      <c r="E96" s="307"/>
      <c r="F96" s="48"/>
      <c r="G96" s="49" t="str">
        <f t="shared" si="3"/>
        <v/>
      </c>
      <c r="H96" s="73"/>
      <c r="I96" s="58"/>
      <c r="J96" s="59"/>
      <c r="K96" s="53"/>
      <c r="L96" s="60"/>
      <c r="M96" s="53"/>
    </row>
    <row r="97" spans="1:15" s="16" customFormat="1" ht="24" customHeight="1">
      <c r="A97" s="303"/>
      <c r="B97" s="308"/>
      <c r="C97" s="304"/>
      <c r="D97" s="306"/>
      <c r="E97" s="307"/>
      <c r="F97" s="48"/>
      <c r="G97" s="49" t="str">
        <f t="shared" si="3"/>
        <v/>
      </c>
      <c r="H97" s="69"/>
      <c r="I97" s="58"/>
      <c r="J97" s="59"/>
      <c r="K97" s="53"/>
      <c r="L97" s="60"/>
      <c r="M97" s="53"/>
    </row>
    <row r="98" spans="1:15" s="16" customFormat="1" ht="24" customHeight="1">
      <c r="A98" s="273"/>
      <c r="B98" s="282"/>
      <c r="C98" s="291"/>
      <c r="D98" s="287"/>
      <c r="E98" s="288"/>
      <c r="F98" s="48"/>
      <c r="G98" s="49" t="str">
        <f t="shared" si="3"/>
        <v/>
      </c>
      <c r="H98" s="69"/>
      <c r="I98" s="58"/>
      <c r="J98" s="59"/>
      <c r="K98" s="53"/>
      <c r="L98" s="60"/>
      <c r="M98" s="53"/>
    </row>
    <row r="99" spans="1:15" s="16" customFormat="1" ht="24" customHeight="1">
      <c r="A99" s="310"/>
      <c r="B99" s="304"/>
      <c r="C99" s="311"/>
      <c r="D99" s="312"/>
      <c r="E99" s="313"/>
      <c r="F99" s="48"/>
      <c r="G99" s="49" t="str">
        <f t="shared" si="3"/>
        <v/>
      </c>
      <c r="H99" s="73"/>
      <c r="I99" s="58"/>
      <c r="J99" s="59"/>
      <c r="K99" s="53"/>
      <c r="L99" s="60"/>
      <c r="M99" s="53"/>
      <c r="O99" s="29"/>
    </row>
    <row r="100" spans="1:15" s="16" customFormat="1" ht="24" customHeight="1">
      <c r="A100" s="310"/>
      <c r="B100" s="304"/>
      <c r="C100" s="311"/>
      <c r="D100" s="312"/>
      <c r="E100" s="313"/>
      <c r="F100" s="48"/>
      <c r="G100" s="49" t="str">
        <f t="shared" si="3"/>
        <v/>
      </c>
      <c r="H100" s="67"/>
      <c r="I100" s="58"/>
      <c r="J100" s="59"/>
      <c r="K100" s="53"/>
      <c r="L100" s="60"/>
      <c r="M100" s="53"/>
      <c r="O100" s="29"/>
    </row>
    <row r="101" spans="1:15" s="16" customFormat="1" ht="24" customHeight="1">
      <c r="A101" s="310"/>
      <c r="B101" s="304"/>
      <c r="C101" s="311"/>
      <c r="D101" s="312"/>
      <c r="E101" s="313"/>
      <c r="F101" s="48"/>
      <c r="G101" s="49" t="str">
        <f t="shared" si="3"/>
        <v/>
      </c>
      <c r="H101" s="67"/>
      <c r="I101" s="58"/>
      <c r="J101" s="59"/>
      <c r="K101" s="53"/>
      <c r="L101" s="60"/>
      <c r="M101" s="53"/>
      <c r="O101" s="29"/>
    </row>
    <row r="102" spans="1:15" s="16" customFormat="1" ht="24" customHeight="1">
      <c r="A102" s="273"/>
      <c r="B102" s="282"/>
      <c r="C102" s="290"/>
      <c r="D102" s="280"/>
      <c r="E102" s="313"/>
      <c r="F102" s="48"/>
      <c r="G102" s="49" t="str">
        <f t="shared" si="3"/>
        <v/>
      </c>
      <c r="H102" s="56"/>
      <c r="I102" s="58"/>
      <c r="J102" s="59"/>
      <c r="K102" s="53"/>
      <c r="L102" s="60"/>
      <c r="M102" s="53"/>
    </row>
    <row r="103" spans="1:15" s="16" customFormat="1" ht="24" customHeight="1">
      <c r="A103" s="273"/>
      <c r="B103" s="314"/>
      <c r="C103" s="291"/>
      <c r="D103" s="287"/>
      <c r="E103" s="288"/>
      <c r="F103" s="48"/>
      <c r="G103" s="49" t="str">
        <f t="shared" si="3"/>
        <v/>
      </c>
      <c r="H103" s="96"/>
      <c r="I103" s="58"/>
      <c r="J103" s="59"/>
      <c r="K103" s="53"/>
      <c r="L103" s="60"/>
      <c r="M103" s="53"/>
    </row>
    <row r="104" spans="1:15" s="16" customFormat="1" ht="24" customHeight="1">
      <c r="A104" s="273"/>
      <c r="B104" s="282"/>
      <c r="C104" s="291"/>
      <c r="D104" s="287"/>
      <c r="E104" s="313"/>
      <c r="F104" s="48"/>
      <c r="G104" s="49" t="str">
        <f t="shared" si="3"/>
        <v/>
      </c>
      <c r="H104" s="67"/>
      <c r="I104" s="58"/>
      <c r="J104" s="59"/>
      <c r="K104" s="53"/>
      <c r="L104" s="60"/>
      <c r="M104" s="53"/>
    </row>
    <row r="105" spans="1:15" s="16" customFormat="1" ht="24" customHeight="1">
      <c r="A105" s="273"/>
      <c r="B105" s="314" t="s">
        <v>76</v>
      </c>
      <c r="C105" s="291"/>
      <c r="D105" s="292"/>
      <c r="E105" s="288"/>
      <c r="F105" s="48"/>
      <c r="G105" s="49">
        <f>+SUM(G57:G103)</f>
        <v>0</v>
      </c>
      <c r="H105" s="67"/>
      <c r="I105" s="58"/>
      <c r="J105" s="59"/>
      <c r="K105" s="49">
        <f>+SUM(K57:K103)</f>
        <v>0</v>
      </c>
      <c r="L105" s="60"/>
      <c r="M105" s="53"/>
    </row>
    <row r="106" spans="1:15" s="16" customFormat="1" ht="24" customHeight="1">
      <c r="A106" s="273"/>
      <c r="B106" s="315"/>
      <c r="C106" s="290"/>
      <c r="D106" s="287"/>
      <c r="E106" s="288"/>
      <c r="F106" s="48"/>
      <c r="G106" s="49" t="str">
        <f t="shared" si="3"/>
        <v/>
      </c>
      <c r="H106" s="98"/>
      <c r="I106" s="58"/>
      <c r="J106" s="59"/>
      <c r="K106" s="53"/>
      <c r="L106" s="60"/>
      <c r="M106" s="53"/>
    </row>
    <row r="107" spans="1:15" s="16" customFormat="1" ht="24" customHeight="1">
      <c r="A107" s="43"/>
      <c r="B107" s="44"/>
      <c r="C107" s="45"/>
      <c r="D107" s="46"/>
      <c r="E107" s="47"/>
      <c r="F107" s="48"/>
      <c r="G107" s="49"/>
      <c r="H107" s="46"/>
      <c r="I107" s="50"/>
      <c r="J107" s="51"/>
      <c r="K107" s="52"/>
      <c r="L107" s="46"/>
      <c r="M107" s="53"/>
    </row>
    <row r="108" spans="1:15" s="16" customFormat="1" ht="24" customHeight="1">
      <c r="A108" s="43"/>
      <c r="B108" s="54"/>
      <c r="C108" s="55"/>
      <c r="D108" s="56"/>
      <c r="E108" s="57"/>
      <c r="F108" s="48"/>
      <c r="G108" s="49"/>
      <c r="H108" s="46"/>
      <c r="I108" s="58"/>
      <c r="J108" s="59"/>
      <c r="K108" s="53"/>
      <c r="L108" s="60"/>
      <c r="M108" s="53"/>
    </row>
    <row r="109" spans="1:15" s="16" customFormat="1" ht="24" customHeight="1">
      <c r="A109" s="43"/>
      <c r="B109" s="61"/>
      <c r="C109" s="62"/>
      <c r="D109" s="63"/>
      <c r="E109" s="57"/>
      <c r="F109" s="64"/>
      <c r="G109" s="49"/>
      <c r="H109" s="46"/>
      <c r="I109" s="58"/>
      <c r="J109" s="59"/>
      <c r="K109" s="53"/>
      <c r="L109" s="60"/>
      <c r="M109" s="53"/>
    </row>
    <row r="110" spans="1:15" s="16" customFormat="1" ht="24" customHeight="1">
      <c r="A110" s="43"/>
      <c r="B110" s="65"/>
      <c r="C110" s="62"/>
      <c r="D110" s="63"/>
      <c r="E110" s="57"/>
      <c r="F110" s="64"/>
      <c r="G110" s="49"/>
      <c r="H110" s="46"/>
      <c r="I110" s="58"/>
      <c r="J110" s="59"/>
      <c r="K110" s="53"/>
      <c r="L110" s="60"/>
      <c r="M110" s="53"/>
    </row>
    <row r="111" spans="1:15" s="16" customFormat="1" ht="24" customHeight="1">
      <c r="A111" s="43"/>
      <c r="B111" s="54"/>
      <c r="C111" s="55"/>
      <c r="D111" s="56"/>
      <c r="E111" s="57"/>
      <c r="F111" s="64"/>
      <c r="G111" s="49"/>
      <c r="H111" s="46"/>
      <c r="I111" s="58"/>
      <c r="J111" s="59"/>
      <c r="K111" s="53"/>
      <c r="L111" s="60"/>
      <c r="M111" s="53"/>
    </row>
    <row r="112" spans="1:15" s="16" customFormat="1" ht="24" customHeight="1">
      <c r="A112" s="43"/>
      <c r="B112" s="61"/>
      <c r="C112" s="66"/>
      <c r="D112" s="67"/>
      <c r="E112" s="68"/>
      <c r="F112" s="64"/>
      <c r="G112" s="49"/>
      <c r="H112" s="69"/>
      <c r="I112" s="58"/>
      <c r="J112" s="59"/>
      <c r="K112" s="53"/>
      <c r="L112" s="60"/>
      <c r="M112" s="53"/>
    </row>
    <row r="113" spans="1:15" s="16" customFormat="1" ht="24" customHeight="1">
      <c r="A113" s="43"/>
      <c r="B113" s="61"/>
      <c r="C113" s="66"/>
      <c r="D113" s="67"/>
      <c r="E113" s="68"/>
      <c r="F113" s="64"/>
      <c r="G113" s="49"/>
      <c r="H113" s="67"/>
      <c r="I113" s="58"/>
      <c r="J113" s="59"/>
      <c r="K113" s="53"/>
      <c r="L113" s="60"/>
      <c r="M113" s="53"/>
    </row>
    <row r="114" spans="1:15" s="16" customFormat="1" ht="24" customHeight="1">
      <c r="A114" s="43"/>
      <c r="B114" s="61"/>
      <c r="C114" s="66"/>
      <c r="D114" s="67"/>
      <c r="E114" s="68"/>
      <c r="F114" s="64"/>
      <c r="G114" s="49"/>
      <c r="H114" s="69"/>
      <c r="I114" s="58"/>
      <c r="J114" s="59"/>
      <c r="K114" s="53"/>
      <c r="L114" s="60"/>
      <c r="M114" s="53"/>
    </row>
    <row r="115" spans="1:15" s="16" customFormat="1" ht="24" customHeight="1">
      <c r="A115" s="43"/>
      <c r="B115" s="61"/>
      <c r="C115" s="66"/>
      <c r="D115" s="67"/>
      <c r="E115" s="68"/>
      <c r="F115" s="64"/>
      <c r="G115" s="49"/>
      <c r="H115" s="69"/>
      <c r="I115" s="58"/>
      <c r="J115" s="59"/>
      <c r="K115" s="53"/>
      <c r="L115" s="60"/>
      <c r="M115" s="53"/>
    </row>
    <row r="116" spans="1:15" s="16" customFormat="1" ht="24" customHeight="1">
      <c r="A116" s="43"/>
      <c r="B116" s="61"/>
      <c r="C116" s="66"/>
      <c r="D116" s="67"/>
      <c r="E116" s="68"/>
      <c r="F116" s="64"/>
      <c r="G116" s="49"/>
      <c r="H116" s="67"/>
      <c r="I116" s="50"/>
      <c r="J116" s="70"/>
      <c r="K116" s="71"/>
      <c r="L116" s="60"/>
      <c r="M116" s="53"/>
    </row>
    <row r="117" spans="1:15" s="16" customFormat="1" ht="24" customHeight="1">
      <c r="A117" s="43"/>
      <c r="B117" s="61"/>
      <c r="C117" s="66"/>
      <c r="D117" s="67"/>
      <c r="E117" s="68"/>
      <c r="F117" s="48"/>
      <c r="G117" s="49"/>
      <c r="H117" s="67"/>
      <c r="I117" s="58"/>
      <c r="J117" s="59"/>
      <c r="K117" s="53"/>
      <c r="L117" s="60"/>
      <c r="M117" s="53"/>
    </row>
    <row r="118" spans="1:15" s="16" customFormat="1" ht="24" customHeight="1">
      <c r="A118" s="43"/>
      <c r="B118" s="61"/>
      <c r="C118" s="72"/>
      <c r="D118" s="67"/>
      <c r="E118" s="68"/>
      <c r="F118" s="48"/>
      <c r="G118" s="49"/>
      <c r="H118" s="67"/>
      <c r="I118" s="58"/>
      <c r="J118" s="59"/>
      <c r="K118" s="53"/>
      <c r="L118" s="60"/>
      <c r="M118" s="53"/>
      <c r="O118" s="25"/>
    </row>
    <row r="119" spans="1:15" s="16" customFormat="1" ht="24" customHeight="1">
      <c r="A119" s="43"/>
      <c r="B119" s="61"/>
      <c r="C119" s="66"/>
      <c r="D119" s="67"/>
      <c r="E119" s="68"/>
      <c r="F119" s="48"/>
      <c r="G119" s="49"/>
      <c r="H119" s="67"/>
      <c r="I119" s="58"/>
      <c r="J119" s="59"/>
      <c r="K119" s="53"/>
      <c r="L119" s="60"/>
      <c r="M119" s="53"/>
      <c r="O119" s="21"/>
    </row>
    <row r="120" spans="1:15" s="16" customFormat="1" ht="24" customHeight="1">
      <c r="A120" s="43"/>
      <c r="B120" s="61"/>
      <c r="C120" s="66"/>
      <c r="D120" s="67"/>
      <c r="E120" s="68"/>
      <c r="F120" s="48"/>
      <c r="G120" s="49"/>
      <c r="H120" s="67"/>
      <c r="I120" s="58"/>
      <c r="J120" s="59"/>
      <c r="K120" s="53"/>
      <c r="L120" s="60"/>
      <c r="M120" s="53"/>
      <c r="O120" s="21"/>
    </row>
    <row r="121" spans="1:15" s="16" customFormat="1" ht="24" customHeight="1">
      <c r="A121" s="43"/>
      <c r="B121" s="61"/>
      <c r="C121" s="72"/>
      <c r="D121" s="67"/>
      <c r="E121" s="68"/>
      <c r="F121" s="48"/>
      <c r="G121" s="49"/>
      <c r="H121" s="73"/>
      <c r="I121" s="58"/>
      <c r="J121" s="59"/>
      <c r="K121" s="53"/>
      <c r="L121" s="60"/>
      <c r="M121" s="53"/>
      <c r="O121" s="21"/>
    </row>
    <row r="122" spans="1:15" s="16" customFormat="1" ht="24" customHeight="1">
      <c r="A122" s="43"/>
      <c r="B122" s="61"/>
      <c r="C122" s="74"/>
      <c r="D122" s="67"/>
      <c r="E122" s="68"/>
      <c r="F122" s="48"/>
      <c r="G122" s="49"/>
      <c r="H122" s="69"/>
      <c r="I122" s="58"/>
      <c r="J122" s="59"/>
      <c r="K122" s="53"/>
      <c r="L122" s="60"/>
      <c r="M122" s="53"/>
      <c r="O122" s="21"/>
    </row>
    <row r="123" spans="1:15" s="16" customFormat="1" ht="24" customHeight="1">
      <c r="A123" s="43"/>
      <c r="B123" s="61"/>
      <c r="C123" s="74"/>
      <c r="D123" s="67"/>
      <c r="E123" s="68"/>
      <c r="F123" s="48"/>
      <c r="G123" s="49"/>
      <c r="H123" s="67"/>
      <c r="I123" s="58"/>
      <c r="J123" s="59"/>
      <c r="K123" s="53"/>
      <c r="L123" s="60"/>
      <c r="M123" s="53"/>
      <c r="O123" s="21"/>
    </row>
    <row r="124" spans="1:15" s="16" customFormat="1" ht="24" customHeight="1">
      <c r="A124" s="43"/>
      <c r="B124" s="61"/>
      <c r="C124" s="66"/>
      <c r="D124" s="67"/>
      <c r="E124" s="68"/>
      <c r="F124" s="48"/>
      <c r="G124" s="49"/>
      <c r="H124" s="69"/>
      <c r="I124" s="58"/>
      <c r="J124" s="59"/>
      <c r="K124" s="53"/>
      <c r="L124" s="60"/>
      <c r="M124" s="53"/>
      <c r="O124" s="21"/>
    </row>
    <row r="125" spans="1:15" s="16" customFormat="1" ht="24" customHeight="1">
      <c r="A125" s="43"/>
      <c r="B125" s="61"/>
      <c r="C125" s="66"/>
      <c r="D125" s="67"/>
      <c r="E125" s="68"/>
      <c r="F125" s="48"/>
      <c r="G125" s="49"/>
      <c r="H125" s="63"/>
      <c r="I125" s="58"/>
      <c r="J125" s="59"/>
      <c r="K125" s="53"/>
      <c r="L125" s="60"/>
      <c r="M125" s="53"/>
    </row>
    <row r="126" spans="1:15" s="16" customFormat="1" ht="24" customHeight="1">
      <c r="A126" s="43"/>
      <c r="B126" s="61"/>
      <c r="C126" s="74"/>
      <c r="D126" s="67"/>
      <c r="E126" s="68"/>
      <c r="F126" s="48"/>
      <c r="G126" s="49"/>
      <c r="H126" s="69"/>
      <c r="I126" s="58"/>
      <c r="J126" s="59"/>
      <c r="K126" s="53"/>
      <c r="L126" s="60"/>
      <c r="M126" s="53"/>
    </row>
    <row r="127" spans="1:15" s="16" customFormat="1" ht="24" customHeight="1">
      <c r="A127" s="43"/>
      <c r="B127" s="61"/>
      <c r="C127" s="74"/>
      <c r="D127" s="67"/>
      <c r="E127" s="68"/>
      <c r="F127" s="48"/>
      <c r="G127" s="49"/>
      <c r="H127" s="67"/>
      <c r="I127" s="58"/>
      <c r="J127" s="59"/>
      <c r="K127" s="53"/>
      <c r="L127" s="60"/>
      <c r="M127" s="53"/>
    </row>
    <row r="128" spans="1:15" s="16" customFormat="1" ht="24" customHeight="1">
      <c r="A128" s="43"/>
      <c r="B128" s="61"/>
      <c r="C128" s="66"/>
      <c r="D128" s="67"/>
      <c r="E128" s="68"/>
      <c r="F128" s="48"/>
      <c r="G128" s="49"/>
      <c r="H128" s="69"/>
      <c r="I128" s="58"/>
      <c r="J128" s="59"/>
      <c r="K128" s="53"/>
      <c r="L128" s="60"/>
      <c r="M128" s="53"/>
    </row>
    <row r="129" spans="1:17" s="16" customFormat="1" ht="24" customHeight="1">
      <c r="A129" s="43"/>
      <c r="B129" s="61"/>
      <c r="C129" s="66"/>
      <c r="D129" s="67"/>
      <c r="E129" s="68"/>
      <c r="F129" s="48"/>
      <c r="G129" s="49"/>
      <c r="H129" s="63"/>
      <c r="I129" s="58"/>
      <c r="J129" s="59"/>
      <c r="K129" s="53"/>
      <c r="L129" s="60"/>
      <c r="M129" s="53"/>
    </row>
    <row r="130" spans="1:17" s="16" customFormat="1" ht="24" customHeight="1">
      <c r="A130" s="43"/>
      <c r="B130" s="61"/>
      <c r="C130" s="66"/>
      <c r="D130" s="67"/>
      <c r="E130" s="68"/>
      <c r="F130" s="48"/>
      <c r="G130" s="49"/>
      <c r="H130" s="63"/>
      <c r="I130" s="58"/>
      <c r="J130" s="59"/>
      <c r="K130" s="53"/>
      <c r="L130" s="60"/>
      <c r="M130" s="53"/>
    </row>
    <row r="131" spans="1:17" s="16" customFormat="1" ht="24" customHeight="1">
      <c r="A131" s="43"/>
      <c r="B131" s="67"/>
      <c r="C131" s="66"/>
      <c r="D131" s="67"/>
      <c r="E131" s="68"/>
      <c r="F131" s="48"/>
      <c r="G131" s="49"/>
      <c r="H131" s="63"/>
      <c r="I131" s="58"/>
      <c r="J131" s="59"/>
      <c r="K131" s="53"/>
      <c r="L131" s="60"/>
      <c r="M131" s="53"/>
    </row>
    <row r="132" spans="1:17" s="16" customFormat="1" ht="24" customHeight="1">
      <c r="A132" s="43"/>
      <c r="B132" s="61"/>
      <c r="C132" s="66"/>
      <c r="D132" s="75"/>
      <c r="E132" s="68"/>
      <c r="F132" s="48"/>
      <c r="G132" s="49"/>
      <c r="H132" s="63"/>
      <c r="I132" s="58"/>
      <c r="J132" s="59"/>
      <c r="K132" s="53"/>
      <c r="L132" s="60"/>
      <c r="M132" s="53"/>
    </row>
    <row r="133" spans="1:17" s="16" customFormat="1" ht="24" customHeight="1">
      <c r="A133" s="43"/>
      <c r="B133" s="44"/>
      <c r="C133" s="66"/>
      <c r="D133" s="67"/>
      <c r="E133" s="68"/>
      <c r="F133" s="48"/>
      <c r="G133" s="49"/>
      <c r="H133" s="69"/>
      <c r="I133" s="50"/>
      <c r="J133" s="51"/>
      <c r="K133" s="52"/>
      <c r="L133" s="46"/>
      <c r="M133" s="53"/>
    </row>
    <row r="134" spans="1:17" s="16" customFormat="1" ht="24" customHeight="1">
      <c r="A134" s="43"/>
      <c r="B134" s="61"/>
      <c r="C134" s="66"/>
      <c r="D134" s="67"/>
      <c r="E134" s="57"/>
      <c r="F134" s="48"/>
      <c r="G134" s="49"/>
      <c r="H134" s="63"/>
      <c r="I134" s="58"/>
      <c r="J134" s="59"/>
      <c r="K134" s="53"/>
      <c r="L134" s="60"/>
      <c r="M134" s="53"/>
    </row>
    <row r="135" spans="1:17" s="16" customFormat="1" ht="24" customHeight="1">
      <c r="A135" s="43"/>
      <c r="B135" s="61"/>
      <c r="C135" s="45"/>
      <c r="D135" s="46"/>
      <c r="E135" s="84"/>
      <c r="F135" s="64"/>
      <c r="G135" s="49"/>
      <c r="H135" s="85"/>
      <c r="I135" s="58"/>
      <c r="J135" s="59"/>
      <c r="K135" s="53"/>
      <c r="L135" s="60"/>
      <c r="M135" s="53"/>
    </row>
    <row r="136" spans="1:17" s="16" customFormat="1" ht="24" customHeight="1">
      <c r="A136" s="43"/>
      <c r="B136" s="44"/>
      <c r="C136" s="92"/>
      <c r="D136" s="46"/>
      <c r="E136" s="84"/>
      <c r="F136" s="64"/>
      <c r="G136" s="49"/>
      <c r="H136" s="85"/>
      <c r="I136" s="58"/>
      <c r="J136" s="59"/>
      <c r="K136" s="53"/>
      <c r="L136" s="60"/>
      <c r="M136" s="53"/>
    </row>
    <row r="137" spans="1:17" s="16" customFormat="1" ht="24" customHeight="1">
      <c r="A137" s="43"/>
      <c r="B137" s="44"/>
      <c r="C137" s="66"/>
      <c r="D137" s="67"/>
      <c r="E137" s="93"/>
      <c r="F137" s="64"/>
      <c r="G137" s="49"/>
      <c r="H137" s="85"/>
      <c r="I137" s="58"/>
      <c r="J137" s="59"/>
      <c r="K137" s="53"/>
      <c r="L137" s="60"/>
      <c r="M137" s="53"/>
    </row>
    <row r="138" spans="1:17" s="16" customFormat="1" ht="24" customHeight="1">
      <c r="A138" s="43"/>
      <c r="B138" s="44"/>
      <c r="C138" s="90"/>
      <c r="D138" s="67"/>
      <c r="E138" s="93"/>
      <c r="F138" s="64"/>
      <c r="G138" s="49"/>
      <c r="H138" s="85"/>
      <c r="I138" s="58"/>
      <c r="J138" s="59"/>
      <c r="K138" s="53"/>
      <c r="L138" s="60"/>
      <c r="M138" s="53"/>
    </row>
    <row r="139" spans="1:17" s="16" customFormat="1" ht="24" customHeight="1">
      <c r="A139" s="43"/>
      <c r="B139" s="44"/>
      <c r="C139" s="90"/>
      <c r="D139" s="46"/>
      <c r="E139" s="88"/>
      <c r="F139" s="64"/>
      <c r="G139" s="49"/>
      <c r="H139" s="85"/>
      <c r="I139" s="58"/>
      <c r="J139" s="59"/>
      <c r="K139" s="53"/>
      <c r="L139" s="60"/>
      <c r="M139" s="53"/>
    </row>
    <row r="140" spans="1:17" s="16" customFormat="1" ht="24" customHeight="1">
      <c r="A140" s="43"/>
      <c r="B140" s="61"/>
      <c r="C140" s="66"/>
      <c r="D140" s="67"/>
      <c r="E140" s="68"/>
      <c r="F140" s="48"/>
      <c r="G140" s="49"/>
      <c r="H140" s="63"/>
      <c r="I140" s="58"/>
      <c r="J140" s="59"/>
      <c r="K140" s="53"/>
      <c r="L140" s="60"/>
      <c r="M140" s="53"/>
    </row>
    <row r="141" spans="1:17" s="16" customFormat="1" ht="24" customHeight="1">
      <c r="A141" s="43"/>
      <c r="B141" s="61"/>
      <c r="C141" s="72"/>
      <c r="D141" s="67"/>
      <c r="E141" s="68"/>
      <c r="F141" s="48"/>
      <c r="G141" s="49"/>
      <c r="H141" s="67"/>
      <c r="I141" s="58"/>
      <c r="J141" s="59"/>
      <c r="K141" s="53"/>
      <c r="L141" s="60"/>
      <c r="M141" s="53"/>
    </row>
    <row r="142" spans="1:17" s="16" customFormat="1" ht="24" customHeight="1">
      <c r="A142" s="43"/>
      <c r="B142" s="61"/>
      <c r="C142" s="74"/>
      <c r="D142" s="67"/>
      <c r="E142" s="68"/>
      <c r="F142" s="48"/>
      <c r="G142" s="49"/>
      <c r="H142" s="69"/>
      <c r="I142" s="50"/>
      <c r="J142" s="70"/>
      <c r="K142" s="71"/>
      <c r="L142" s="60"/>
      <c r="M142" s="53"/>
      <c r="O142" s="26"/>
      <c r="P142" s="22"/>
      <c r="Q142" s="23"/>
    </row>
    <row r="143" spans="1:17" s="16" customFormat="1" ht="24" customHeight="1">
      <c r="A143" s="43"/>
      <c r="B143" s="61"/>
      <c r="C143" s="74"/>
      <c r="D143" s="67"/>
      <c r="E143" s="68"/>
      <c r="F143" s="48"/>
      <c r="G143" s="49"/>
      <c r="H143" s="96"/>
      <c r="I143" s="58"/>
      <c r="J143" s="59"/>
      <c r="K143" s="53"/>
      <c r="L143" s="60"/>
      <c r="M143" s="53"/>
      <c r="O143" s="25"/>
      <c r="P143" s="22"/>
      <c r="Q143" s="23"/>
    </row>
    <row r="144" spans="1:17" s="16" customFormat="1" ht="24" customHeight="1">
      <c r="A144" s="43"/>
      <c r="B144" s="61"/>
      <c r="C144" s="66"/>
      <c r="D144" s="67"/>
      <c r="E144" s="68"/>
      <c r="F144" s="48"/>
      <c r="G144" s="49"/>
      <c r="H144" s="69"/>
      <c r="I144" s="58"/>
      <c r="J144" s="59"/>
      <c r="K144" s="53"/>
      <c r="L144" s="60"/>
      <c r="M144" s="53"/>
    </row>
    <row r="145" spans="1:13" s="16" customFormat="1" ht="24" customHeight="1">
      <c r="A145" s="43"/>
      <c r="B145" s="61"/>
      <c r="C145" s="74"/>
      <c r="D145" s="67"/>
      <c r="E145" s="68"/>
      <c r="F145" s="48"/>
      <c r="G145" s="49"/>
      <c r="H145" s="69"/>
      <c r="I145" s="58"/>
      <c r="J145" s="59"/>
      <c r="K145" s="53"/>
      <c r="L145" s="60"/>
      <c r="M145" s="53"/>
    </row>
    <row r="146" spans="1:13" s="16" customFormat="1" ht="24" customHeight="1">
      <c r="A146" s="43"/>
      <c r="B146" s="61"/>
      <c r="C146" s="74"/>
      <c r="D146" s="67"/>
      <c r="E146" s="94"/>
      <c r="F146" s="48"/>
      <c r="G146" s="99"/>
      <c r="H146" s="67"/>
      <c r="I146" s="58"/>
      <c r="J146" s="59"/>
      <c r="K146" s="53"/>
      <c r="L146" s="60"/>
      <c r="M146" s="53"/>
    </row>
    <row r="147" spans="1:13" ht="24" customHeight="1">
      <c r="A147" s="43"/>
      <c r="B147" s="61"/>
      <c r="C147" s="66"/>
      <c r="D147" s="63"/>
      <c r="E147" s="94"/>
      <c r="F147" s="48"/>
      <c r="G147" s="99"/>
      <c r="H147" s="67"/>
      <c r="I147" s="58"/>
      <c r="J147" s="59"/>
      <c r="K147" s="53"/>
      <c r="L147" s="60"/>
      <c r="M147" s="53"/>
    </row>
    <row r="148" spans="1:13" s="16" customFormat="1" ht="24" customHeight="1">
      <c r="A148" s="43"/>
      <c r="B148" s="61"/>
      <c r="C148" s="74"/>
      <c r="D148" s="67"/>
      <c r="E148" s="68"/>
      <c r="F148" s="48"/>
      <c r="G148" s="49"/>
      <c r="H148" s="96"/>
      <c r="I148" s="58"/>
      <c r="J148" s="59"/>
      <c r="K148" s="53"/>
      <c r="L148" s="60"/>
      <c r="M148" s="53"/>
    </row>
    <row r="149" spans="1:13" s="16" customFormat="1" ht="24" customHeight="1">
      <c r="A149" s="43"/>
      <c r="B149" s="61"/>
      <c r="C149" s="66"/>
      <c r="D149" s="67"/>
      <c r="E149" s="68"/>
      <c r="F149" s="48"/>
      <c r="G149" s="49"/>
      <c r="H149" s="96"/>
      <c r="I149" s="58"/>
      <c r="J149" s="59"/>
      <c r="K149" s="53"/>
      <c r="L149" s="60"/>
      <c r="M149" s="53"/>
    </row>
    <row r="150" spans="1:13" s="16" customFormat="1" ht="24" customHeight="1">
      <c r="A150" s="43"/>
      <c r="B150" s="61"/>
      <c r="C150" s="74"/>
      <c r="D150" s="67"/>
      <c r="E150" s="68"/>
      <c r="F150" s="48"/>
      <c r="G150" s="49"/>
      <c r="H150" s="96"/>
      <c r="I150" s="58"/>
      <c r="J150" s="59"/>
      <c r="K150" s="53"/>
      <c r="L150" s="60"/>
      <c r="M150" s="53"/>
    </row>
    <row r="151" spans="1:13" s="16" customFormat="1" ht="24" customHeight="1">
      <c r="A151" s="43"/>
      <c r="B151" s="61"/>
      <c r="C151" s="66"/>
      <c r="D151" s="67"/>
      <c r="E151" s="68"/>
      <c r="F151" s="48"/>
      <c r="G151" s="49"/>
      <c r="H151" s="96"/>
      <c r="I151" s="58"/>
      <c r="J151" s="59"/>
      <c r="K151" s="53"/>
      <c r="L151" s="60"/>
      <c r="M151" s="53"/>
    </row>
    <row r="152" spans="1:13" s="16" customFormat="1" ht="24" customHeight="1">
      <c r="A152" s="43"/>
      <c r="B152" s="61"/>
      <c r="C152" s="66"/>
      <c r="D152" s="67"/>
      <c r="E152" s="68"/>
      <c r="F152" s="48"/>
      <c r="G152" s="49"/>
      <c r="H152" s="96"/>
      <c r="I152" s="58"/>
      <c r="J152" s="59"/>
      <c r="K152" s="53"/>
      <c r="L152" s="60"/>
      <c r="M152" s="53"/>
    </row>
    <row r="153" spans="1:13" s="16" customFormat="1" ht="24" customHeight="1">
      <c r="A153" s="43"/>
      <c r="B153" s="44"/>
      <c r="C153" s="100"/>
      <c r="D153" s="75"/>
      <c r="E153" s="68"/>
      <c r="F153" s="48"/>
      <c r="G153" s="49"/>
      <c r="H153" s="96"/>
      <c r="I153" s="58"/>
      <c r="J153" s="59"/>
      <c r="K153" s="53"/>
      <c r="L153" s="60"/>
      <c r="M153" s="53"/>
    </row>
    <row r="154" spans="1:13" s="16" customFormat="1" ht="24" customHeight="1">
      <c r="A154" s="43"/>
      <c r="B154" s="61"/>
      <c r="C154" s="100"/>
      <c r="D154" s="75"/>
      <c r="E154" s="68"/>
      <c r="F154" s="48"/>
      <c r="G154" s="101"/>
      <c r="H154" s="67"/>
      <c r="I154" s="58"/>
      <c r="J154" s="59"/>
      <c r="K154" s="53"/>
      <c r="L154" s="60"/>
      <c r="M154" s="53"/>
    </row>
    <row r="155" spans="1:13" s="16" customFormat="1" ht="24" customHeight="1">
      <c r="A155" s="43"/>
      <c r="B155" s="61"/>
      <c r="C155" s="100"/>
      <c r="D155" s="75"/>
      <c r="E155" s="68"/>
      <c r="F155" s="48"/>
      <c r="G155" s="101"/>
      <c r="H155" s="96"/>
      <c r="I155" s="58"/>
      <c r="J155" s="59"/>
      <c r="K155" s="53"/>
      <c r="L155" s="60"/>
      <c r="M155" s="53"/>
    </row>
    <row r="156" spans="1:13" s="16" customFormat="1" ht="24" customHeight="1">
      <c r="A156" s="43"/>
      <c r="B156" s="61"/>
      <c r="C156" s="100"/>
      <c r="D156" s="46"/>
      <c r="E156" s="68"/>
      <c r="F156" s="48"/>
      <c r="G156" s="49"/>
      <c r="H156" s="96"/>
      <c r="I156" s="58"/>
      <c r="J156" s="59"/>
      <c r="K156" s="53"/>
      <c r="L156" s="60"/>
      <c r="M156" s="53"/>
    </row>
    <row r="157" spans="1:13" s="16" customFormat="1" ht="24" customHeight="1">
      <c r="A157" s="43"/>
      <c r="B157" s="67"/>
      <c r="C157" s="62"/>
      <c r="D157" s="63"/>
      <c r="E157" s="68"/>
      <c r="F157" s="48"/>
      <c r="G157" s="49"/>
      <c r="H157" s="96"/>
      <c r="I157" s="58"/>
      <c r="J157" s="59"/>
      <c r="K157" s="53"/>
      <c r="L157" s="60"/>
      <c r="M157" s="53"/>
    </row>
    <row r="158" spans="1:13" s="16" customFormat="1" ht="24" customHeight="1">
      <c r="A158" s="43"/>
      <c r="B158" s="102"/>
      <c r="C158" s="62"/>
      <c r="D158" s="67"/>
      <c r="E158" s="68"/>
      <c r="F158" s="48"/>
      <c r="G158" s="49"/>
      <c r="H158" s="96"/>
      <c r="I158" s="58"/>
      <c r="J158" s="59"/>
      <c r="K158" s="53"/>
      <c r="L158" s="60"/>
      <c r="M158" s="53"/>
    </row>
    <row r="159" spans="1:13" s="16" customFormat="1" ht="24" customHeight="1">
      <c r="A159" s="43"/>
      <c r="B159" s="44"/>
      <c r="C159" s="62"/>
      <c r="D159" s="67"/>
      <c r="E159" s="68"/>
      <c r="F159" s="48"/>
      <c r="G159" s="49"/>
      <c r="H159" s="96"/>
      <c r="I159" s="50"/>
      <c r="J159" s="51"/>
      <c r="K159" s="52"/>
      <c r="L159" s="46"/>
      <c r="M159" s="53"/>
    </row>
    <row r="160" spans="1:13" s="16" customFormat="1" ht="24" customHeight="1">
      <c r="A160" s="43"/>
      <c r="B160" s="61"/>
      <c r="C160" s="66"/>
      <c r="D160" s="67"/>
      <c r="E160" s="68"/>
      <c r="F160" s="48"/>
      <c r="G160" s="49"/>
      <c r="H160" s="96"/>
      <c r="I160" s="58"/>
      <c r="J160" s="59"/>
      <c r="K160" s="53"/>
      <c r="L160" s="60"/>
      <c r="M160" s="53"/>
    </row>
    <row r="161" spans="1:13" s="16" customFormat="1" ht="24" customHeight="1">
      <c r="A161" s="43"/>
      <c r="B161" s="61"/>
      <c r="C161" s="66"/>
      <c r="D161" s="67"/>
      <c r="E161" s="68"/>
      <c r="F161" s="64"/>
      <c r="G161" s="99"/>
      <c r="H161" s="96"/>
      <c r="I161" s="58"/>
      <c r="J161" s="59"/>
      <c r="K161" s="53"/>
      <c r="L161" s="60"/>
      <c r="M161" s="53"/>
    </row>
    <row r="162" spans="1:13" s="16" customFormat="1" ht="24" customHeight="1">
      <c r="A162" s="43"/>
      <c r="B162" s="61"/>
      <c r="C162" s="66"/>
      <c r="D162" s="67"/>
      <c r="E162" s="68"/>
      <c r="F162" s="64"/>
      <c r="G162" s="99"/>
      <c r="H162" s="67"/>
      <c r="I162" s="58"/>
      <c r="J162" s="59"/>
      <c r="K162" s="53"/>
      <c r="L162" s="60"/>
      <c r="M162" s="53"/>
    </row>
    <row r="163" spans="1:13" s="16" customFormat="1" ht="24" customHeight="1">
      <c r="A163" s="43"/>
      <c r="B163" s="61"/>
      <c r="C163" s="66"/>
      <c r="D163" s="67"/>
      <c r="E163" s="68"/>
      <c r="F163" s="48"/>
      <c r="G163" s="99"/>
      <c r="H163" s="96"/>
      <c r="I163" s="58"/>
      <c r="J163" s="59"/>
      <c r="K163" s="53"/>
      <c r="L163" s="60"/>
      <c r="M163" s="53"/>
    </row>
    <row r="164" spans="1:13" s="16" customFormat="1" ht="24" customHeight="1">
      <c r="A164" s="43"/>
      <c r="B164" s="61"/>
      <c r="C164" s="66"/>
      <c r="D164" s="67"/>
      <c r="E164" s="68"/>
      <c r="F164" s="48"/>
      <c r="G164" s="99"/>
      <c r="H164" s="96"/>
      <c r="I164" s="58"/>
      <c r="J164" s="59"/>
      <c r="K164" s="53"/>
      <c r="L164" s="60"/>
      <c r="M164" s="53"/>
    </row>
    <row r="165" spans="1:13" s="16" customFormat="1" ht="24" customHeight="1">
      <c r="A165" s="43"/>
      <c r="B165" s="61"/>
      <c r="C165" s="66"/>
      <c r="D165" s="67"/>
      <c r="E165" s="68"/>
      <c r="F165" s="48"/>
      <c r="G165" s="49"/>
      <c r="H165" s="96"/>
      <c r="I165" s="58"/>
      <c r="J165" s="59"/>
      <c r="K165" s="53"/>
      <c r="L165" s="60"/>
      <c r="M165" s="53"/>
    </row>
    <row r="166" spans="1:13" s="16" customFormat="1" ht="24" customHeight="1">
      <c r="A166" s="43"/>
      <c r="B166" s="97"/>
      <c r="C166" s="66"/>
      <c r="D166" s="67"/>
      <c r="E166" s="68"/>
      <c r="F166" s="49"/>
      <c r="G166" s="99"/>
      <c r="H166" s="67"/>
      <c r="I166" s="58"/>
      <c r="J166" s="59"/>
      <c r="K166" s="53"/>
      <c r="L166" s="60"/>
      <c r="M166" s="53"/>
    </row>
    <row r="167" spans="1:13" s="16" customFormat="1" ht="24" customHeight="1">
      <c r="A167" s="43"/>
      <c r="B167" s="97"/>
      <c r="C167" s="66"/>
      <c r="D167" s="67"/>
      <c r="E167" s="68"/>
      <c r="F167" s="64"/>
      <c r="G167" s="49"/>
      <c r="H167" s="73"/>
      <c r="I167" s="58"/>
      <c r="J167" s="59"/>
      <c r="K167" s="53"/>
      <c r="L167" s="60"/>
      <c r="M167" s="53"/>
    </row>
    <row r="168" spans="1:13" s="16" customFormat="1" ht="24" customHeight="1">
      <c r="A168" s="43"/>
      <c r="B168" s="61"/>
      <c r="C168" s="66"/>
      <c r="D168" s="67"/>
      <c r="E168" s="68"/>
      <c r="F168" s="64"/>
      <c r="G168" s="99"/>
      <c r="H168" s="67"/>
      <c r="I168" s="50"/>
      <c r="J168" s="70"/>
      <c r="K168" s="71"/>
      <c r="L168" s="60"/>
      <c r="M168" s="53"/>
    </row>
    <row r="169" spans="1:13" s="16" customFormat="1" ht="24" customHeight="1">
      <c r="A169" s="43"/>
      <c r="B169" s="61"/>
      <c r="C169" s="66"/>
      <c r="D169" s="67"/>
      <c r="E169" s="68"/>
      <c r="F169" s="49"/>
      <c r="G169" s="49"/>
      <c r="H169" s="67"/>
      <c r="I169" s="58"/>
      <c r="J169" s="59"/>
      <c r="K169" s="53"/>
      <c r="L169" s="60"/>
      <c r="M169" s="53"/>
    </row>
    <row r="170" spans="1:13" s="16" customFormat="1" ht="24" customHeight="1">
      <c r="A170" s="43"/>
      <c r="B170" s="61"/>
      <c r="C170" s="66"/>
      <c r="D170" s="67"/>
      <c r="E170" s="68"/>
      <c r="F170" s="64"/>
      <c r="G170" s="49"/>
      <c r="H170" s="73"/>
      <c r="I170" s="58"/>
      <c r="J170" s="59"/>
      <c r="K170" s="53"/>
      <c r="L170" s="60"/>
      <c r="M170" s="53"/>
    </row>
    <row r="171" spans="1:13" s="16" customFormat="1" ht="24" customHeight="1">
      <c r="A171" s="43"/>
      <c r="B171" s="61"/>
      <c r="C171" s="74"/>
      <c r="D171" s="67"/>
      <c r="E171" s="68"/>
      <c r="F171" s="64"/>
      <c r="G171" s="49"/>
      <c r="H171" s="67"/>
      <c r="I171" s="58"/>
      <c r="J171" s="59"/>
      <c r="K171" s="53"/>
      <c r="L171" s="60"/>
      <c r="M171" s="53"/>
    </row>
    <row r="172" spans="1:13" s="16" customFormat="1" ht="24" customHeight="1">
      <c r="A172" s="43"/>
      <c r="B172" s="61"/>
      <c r="C172" s="74"/>
      <c r="D172" s="67"/>
      <c r="E172" s="68"/>
      <c r="F172" s="64"/>
      <c r="G172" s="49"/>
      <c r="H172" s="46"/>
      <c r="I172" s="58"/>
      <c r="J172" s="59"/>
      <c r="K172" s="53"/>
      <c r="L172" s="60"/>
      <c r="M172" s="53"/>
    </row>
    <row r="173" spans="1:13" s="16" customFormat="1" ht="24" customHeight="1">
      <c r="A173" s="43"/>
      <c r="B173" s="61"/>
      <c r="C173" s="74"/>
      <c r="D173" s="67"/>
      <c r="E173" s="68"/>
      <c r="F173" s="64"/>
      <c r="G173" s="49"/>
      <c r="H173" s="67"/>
      <c r="I173" s="58"/>
      <c r="J173" s="59"/>
      <c r="K173" s="53"/>
      <c r="L173" s="60"/>
      <c r="M173" s="53"/>
    </row>
    <row r="174" spans="1:13" s="16" customFormat="1" ht="24" customHeight="1">
      <c r="A174" s="43"/>
      <c r="B174" s="61"/>
      <c r="C174" s="74"/>
      <c r="D174" s="46"/>
      <c r="E174" s="94"/>
      <c r="F174" s="64"/>
      <c r="G174" s="99"/>
      <c r="H174" s="67"/>
      <c r="I174" s="58"/>
      <c r="J174" s="59"/>
      <c r="K174" s="53"/>
      <c r="L174" s="60"/>
      <c r="M174" s="53"/>
    </row>
    <row r="175" spans="1:13" s="16" customFormat="1" ht="24" customHeight="1">
      <c r="A175" s="43"/>
      <c r="B175" s="61"/>
      <c r="C175" s="74"/>
      <c r="D175" s="63"/>
      <c r="E175" s="94"/>
      <c r="F175" s="64"/>
      <c r="G175" s="99"/>
      <c r="H175" s="67"/>
      <c r="I175" s="58"/>
      <c r="J175" s="59"/>
      <c r="K175" s="53"/>
      <c r="L175" s="60"/>
      <c r="M175" s="53"/>
    </row>
    <row r="176" spans="1:13" s="16" customFormat="1" ht="24" customHeight="1">
      <c r="A176" s="43"/>
      <c r="B176" s="61"/>
      <c r="C176" s="74"/>
      <c r="D176" s="67"/>
      <c r="E176" s="68"/>
      <c r="F176" s="64"/>
      <c r="G176" s="49"/>
      <c r="H176" s="67"/>
      <c r="I176" s="58"/>
      <c r="J176" s="59"/>
      <c r="K176" s="53"/>
      <c r="L176" s="60"/>
      <c r="M176" s="53"/>
    </row>
    <row r="177" spans="1:13" s="16" customFormat="1" ht="24" customHeight="1">
      <c r="A177" s="43"/>
      <c r="B177" s="61"/>
      <c r="C177" s="66"/>
      <c r="D177" s="67"/>
      <c r="E177" s="68"/>
      <c r="F177" s="49"/>
      <c r="G177" s="49"/>
      <c r="H177" s="67"/>
      <c r="I177" s="58"/>
      <c r="J177" s="59"/>
      <c r="K177" s="53"/>
      <c r="L177" s="60"/>
      <c r="M177" s="53"/>
    </row>
    <row r="178" spans="1:13" s="16" customFormat="1" ht="24" customHeight="1">
      <c r="A178" s="43"/>
      <c r="B178" s="61"/>
      <c r="C178" s="66"/>
      <c r="D178" s="67"/>
      <c r="E178" s="68"/>
      <c r="F178" s="49"/>
      <c r="G178" s="49"/>
      <c r="H178" s="67"/>
      <c r="I178" s="58"/>
      <c r="J178" s="103"/>
      <c r="K178" s="53"/>
      <c r="L178" s="60"/>
      <c r="M178" s="53"/>
    </row>
    <row r="179" spans="1:13" s="16" customFormat="1" ht="24" customHeight="1">
      <c r="A179" s="43"/>
      <c r="B179" s="61"/>
      <c r="C179" s="72"/>
      <c r="D179" s="67"/>
      <c r="E179" s="94"/>
      <c r="F179" s="49"/>
      <c r="G179" s="49"/>
      <c r="H179" s="67"/>
      <c r="I179" s="58"/>
      <c r="J179" s="103"/>
      <c r="K179" s="53"/>
      <c r="L179" s="60"/>
      <c r="M179" s="53"/>
    </row>
    <row r="180" spans="1:13" s="16" customFormat="1" ht="24" customHeight="1">
      <c r="A180" s="43"/>
      <c r="B180" s="61"/>
      <c r="C180" s="72"/>
      <c r="D180" s="46"/>
      <c r="E180" s="68"/>
      <c r="F180" s="49"/>
      <c r="G180" s="49"/>
      <c r="H180" s="73"/>
      <c r="I180" s="58"/>
      <c r="J180" s="103"/>
      <c r="K180" s="53"/>
      <c r="L180" s="60"/>
      <c r="M180" s="53"/>
    </row>
    <row r="181" spans="1:13" s="16" customFormat="1" ht="24" customHeight="1">
      <c r="A181" s="43"/>
      <c r="B181" s="97"/>
      <c r="C181" s="66"/>
      <c r="D181" s="56"/>
      <c r="E181" s="68"/>
      <c r="F181" s="64"/>
      <c r="G181" s="49"/>
      <c r="H181" s="67"/>
      <c r="I181" s="58"/>
      <c r="J181" s="103"/>
      <c r="K181" s="53"/>
      <c r="L181" s="60"/>
      <c r="M181" s="53"/>
    </row>
    <row r="182" spans="1:13" s="16" customFormat="1" ht="24" customHeight="1">
      <c r="A182" s="43"/>
      <c r="B182" s="61"/>
      <c r="C182" s="74"/>
      <c r="D182" s="67"/>
      <c r="E182" s="68"/>
      <c r="F182" s="104"/>
      <c r="G182" s="49"/>
      <c r="H182" s="67"/>
      <c r="I182" s="58"/>
      <c r="J182" s="59"/>
      <c r="K182" s="53"/>
      <c r="L182" s="60"/>
      <c r="M182" s="53"/>
    </row>
    <row r="183" spans="1:13" s="16" customFormat="1" ht="24" customHeight="1">
      <c r="A183" s="43"/>
      <c r="B183" s="95"/>
      <c r="C183" s="72"/>
      <c r="D183" s="67"/>
      <c r="E183" s="105"/>
      <c r="F183" s="106"/>
      <c r="G183" s="49"/>
      <c r="H183" s="67"/>
      <c r="I183" s="58"/>
      <c r="J183" s="59"/>
      <c r="K183" s="53"/>
      <c r="L183" s="60"/>
      <c r="M183" s="53"/>
    </row>
    <row r="184" spans="1:13" s="16" customFormat="1" ht="24" customHeight="1">
      <c r="A184" s="43"/>
      <c r="B184" s="61"/>
      <c r="C184" s="74"/>
      <c r="D184" s="67"/>
      <c r="E184" s="68"/>
      <c r="F184" s="104"/>
      <c r="G184" s="49"/>
      <c r="H184" s="73"/>
      <c r="I184" s="58"/>
      <c r="J184" s="59"/>
      <c r="K184" s="53"/>
      <c r="L184" s="60"/>
      <c r="M184" s="53"/>
    </row>
    <row r="185" spans="1:13" s="16" customFormat="1" ht="24" customHeight="1">
      <c r="A185" s="43"/>
      <c r="B185" s="44"/>
      <c r="C185" s="45"/>
      <c r="D185" s="46"/>
      <c r="E185" s="47"/>
      <c r="F185" s="107"/>
      <c r="G185" s="107"/>
      <c r="H185" s="69"/>
      <c r="I185" s="50"/>
      <c r="J185" s="51"/>
      <c r="K185" s="52"/>
      <c r="L185" s="46"/>
      <c r="M185" s="53"/>
    </row>
    <row r="186" spans="1:13" s="16" customFormat="1" ht="24" customHeight="1">
      <c r="A186" s="43"/>
      <c r="B186" s="61"/>
      <c r="C186" s="45"/>
      <c r="D186" s="46"/>
      <c r="E186" s="108"/>
      <c r="F186" s="64"/>
      <c r="G186" s="99"/>
      <c r="H186" s="67"/>
      <c r="I186" s="58"/>
      <c r="J186" s="59"/>
      <c r="K186" s="53"/>
      <c r="L186" s="60"/>
      <c r="M186" s="53"/>
    </row>
    <row r="187" spans="1:13" s="16" customFormat="1" ht="24" customHeight="1">
      <c r="A187" s="43"/>
      <c r="B187" s="61"/>
      <c r="C187" s="66"/>
      <c r="D187" s="67"/>
      <c r="E187" s="68"/>
      <c r="F187" s="64"/>
      <c r="G187" s="99"/>
      <c r="H187" s="85"/>
      <c r="I187" s="58"/>
      <c r="J187" s="59"/>
      <c r="K187" s="53"/>
      <c r="L187" s="60"/>
      <c r="M187" s="53"/>
    </row>
    <row r="188" spans="1:13" s="16" customFormat="1" ht="24" customHeight="1">
      <c r="A188" s="43"/>
      <c r="B188" s="44"/>
      <c r="C188" s="66"/>
      <c r="D188" s="67"/>
      <c r="E188" s="68"/>
      <c r="F188" s="64"/>
      <c r="G188" s="99"/>
      <c r="H188" s="85"/>
      <c r="I188" s="58"/>
      <c r="J188" s="59"/>
      <c r="K188" s="53"/>
      <c r="L188" s="60"/>
      <c r="M188" s="53"/>
    </row>
    <row r="189" spans="1:13" s="16" customFormat="1" ht="24" customHeight="1">
      <c r="A189" s="43"/>
      <c r="B189" s="44"/>
      <c r="C189" s="66"/>
      <c r="D189" s="67"/>
      <c r="E189" s="68"/>
      <c r="F189" s="64"/>
      <c r="G189" s="99"/>
      <c r="H189" s="85"/>
      <c r="I189" s="58"/>
      <c r="J189" s="59"/>
      <c r="K189" s="53"/>
      <c r="L189" s="60"/>
      <c r="M189" s="53"/>
    </row>
    <row r="190" spans="1:13" s="16" customFormat="1" ht="24" customHeight="1">
      <c r="A190" s="43"/>
      <c r="B190" s="44"/>
      <c r="C190" s="66"/>
      <c r="D190" s="67"/>
      <c r="E190" s="68"/>
      <c r="F190" s="64"/>
      <c r="G190" s="49"/>
      <c r="H190" s="85"/>
      <c r="I190" s="58"/>
      <c r="J190" s="59"/>
      <c r="K190" s="53"/>
      <c r="L190" s="60"/>
      <c r="M190" s="53"/>
    </row>
    <row r="191" spans="1:13" s="16" customFormat="1" ht="24" customHeight="1">
      <c r="A191" s="43"/>
      <c r="B191" s="44"/>
      <c r="C191" s="66"/>
      <c r="D191" s="67"/>
      <c r="E191" s="68"/>
      <c r="F191" s="49"/>
      <c r="G191" s="49"/>
      <c r="H191" s="96"/>
      <c r="I191" s="58"/>
      <c r="J191" s="59"/>
      <c r="K191" s="53"/>
      <c r="L191" s="60"/>
      <c r="M191" s="53"/>
    </row>
    <row r="192" spans="1:13" s="16" customFormat="1" ht="24" customHeight="1">
      <c r="A192" s="43"/>
      <c r="B192" s="61"/>
      <c r="C192" s="66"/>
      <c r="D192" s="67"/>
      <c r="E192" s="68"/>
      <c r="F192" s="49"/>
      <c r="G192" s="99"/>
      <c r="H192" s="67"/>
      <c r="I192" s="58"/>
      <c r="J192" s="59"/>
      <c r="K192" s="53"/>
      <c r="L192" s="60"/>
      <c r="M192" s="53"/>
    </row>
    <row r="193" spans="1:13" s="16" customFormat="1" ht="24" customHeight="1">
      <c r="A193" s="43"/>
      <c r="B193" s="61"/>
      <c r="C193" s="72"/>
      <c r="D193" s="67"/>
      <c r="E193" s="68"/>
      <c r="F193" s="64"/>
      <c r="G193" s="49"/>
      <c r="H193" s="69"/>
      <c r="I193" s="58"/>
      <c r="J193" s="59"/>
      <c r="K193" s="53"/>
      <c r="L193" s="60"/>
      <c r="M193" s="53"/>
    </row>
    <row r="194" spans="1:13" s="16" customFormat="1" ht="24" customHeight="1">
      <c r="A194" s="43"/>
      <c r="B194" s="61"/>
      <c r="C194" s="66"/>
      <c r="D194" s="67"/>
      <c r="E194" s="68"/>
      <c r="F194" s="64"/>
      <c r="G194" s="99"/>
      <c r="H194" s="67"/>
      <c r="I194" s="50"/>
      <c r="J194" s="70"/>
      <c r="K194" s="71"/>
      <c r="L194" s="60"/>
      <c r="M194" s="53"/>
    </row>
    <row r="195" spans="1:13" s="16" customFormat="1" ht="24" customHeight="1">
      <c r="A195" s="43"/>
      <c r="B195" s="97"/>
      <c r="C195" s="66"/>
      <c r="D195" s="67"/>
      <c r="E195" s="68"/>
      <c r="F195" s="49"/>
      <c r="G195" s="49"/>
      <c r="H195" s="67"/>
      <c r="I195" s="58"/>
      <c r="J195" s="59"/>
      <c r="K195" s="53"/>
      <c r="L195" s="60"/>
      <c r="M195" s="53"/>
    </row>
    <row r="196" spans="1:13" s="16" customFormat="1" ht="24" customHeight="1">
      <c r="A196" s="43"/>
      <c r="B196" s="61"/>
      <c r="C196" s="66"/>
      <c r="D196" s="67"/>
      <c r="E196" s="68"/>
      <c r="F196" s="64"/>
      <c r="G196" s="49"/>
      <c r="H196" s="69"/>
      <c r="I196" s="58"/>
      <c r="J196" s="59"/>
      <c r="K196" s="53"/>
      <c r="L196" s="60"/>
      <c r="M196" s="53"/>
    </row>
    <row r="197" spans="1:13" s="16" customFormat="1" ht="24" customHeight="1">
      <c r="A197" s="43"/>
      <c r="B197" s="61"/>
      <c r="C197" s="66"/>
      <c r="D197" s="67"/>
      <c r="E197" s="68"/>
      <c r="F197" s="64"/>
      <c r="G197" s="49"/>
      <c r="H197" s="69"/>
      <c r="I197" s="58"/>
      <c r="J197" s="59"/>
      <c r="K197" s="53"/>
      <c r="L197" s="60"/>
      <c r="M197" s="53"/>
    </row>
    <row r="198" spans="1:13" s="16" customFormat="1" ht="24" customHeight="1">
      <c r="A198" s="43"/>
      <c r="B198" s="61"/>
      <c r="C198" s="66"/>
      <c r="D198" s="67"/>
      <c r="E198" s="68"/>
      <c r="F198" s="64"/>
      <c r="G198" s="49"/>
      <c r="H198" s="69"/>
      <c r="I198" s="58"/>
      <c r="J198" s="59"/>
      <c r="K198" s="53"/>
      <c r="L198" s="60"/>
      <c r="M198" s="53"/>
    </row>
    <row r="199" spans="1:13" s="16" customFormat="1" ht="24" customHeight="1">
      <c r="A199" s="43"/>
      <c r="B199" s="61"/>
      <c r="C199" s="66"/>
      <c r="D199" s="67"/>
      <c r="E199" s="68"/>
      <c r="F199" s="64"/>
      <c r="G199" s="49"/>
      <c r="H199" s="69"/>
      <c r="I199" s="58"/>
      <c r="J199" s="59"/>
      <c r="K199" s="53"/>
      <c r="L199" s="60"/>
      <c r="M199" s="53"/>
    </row>
    <row r="200" spans="1:13" s="16" customFormat="1" ht="24" customHeight="1">
      <c r="A200" s="43"/>
      <c r="B200" s="61"/>
      <c r="C200" s="66"/>
      <c r="D200" s="46"/>
      <c r="E200" s="94"/>
      <c r="F200" s="64"/>
      <c r="G200" s="99"/>
      <c r="H200" s="69"/>
      <c r="I200" s="58"/>
      <c r="J200" s="59"/>
      <c r="K200" s="53"/>
      <c r="L200" s="60"/>
      <c r="M200" s="53"/>
    </row>
    <row r="201" spans="1:13" s="16" customFormat="1" ht="24" customHeight="1">
      <c r="A201" s="43"/>
      <c r="B201" s="61"/>
      <c r="C201" s="66"/>
      <c r="D201" s="63"/>
      <c r="E201" s="94"/>
      <c r="F201" s="64"/>
      <c r="G201" s="99"/>
      <c r="H201" s="69"/>
      <c r="I201" s="58"/>
      <c r="J201" s="59"/>
      <c r="K201" s="53"/>
      <c r="L201" s="60"/>
      <c r="M201" s="53"/>
    </row>
    <row r="202" spans="1:13" s="16" customFormat="1" ht="24" customHeight="1">
      <c r="A202" s="43"/>
      <c r="B202" s="61"/>
      <c r="C202" s="74"/>
      <c r="D202" s="67"/>
      <c r="E202" s="68"/>
      <c r="F202" s="64"/>
      <c r="G202" s="49"/>
      <c r="H202" s="67"/>
      <c r="I202" s="58"/>
      <c r="J202" s="59"/>
      <c r="K202" s="53"/>
      <c r="L202" s="60"/>
      <c r="M202" s="53"/>
    </row>
    <row r="203" spans="1:13" s="16" customFormat="1" ht="24" customHeight="1">
      <c r="A203" s="43"/>
      <c r="B203" s="61"/>
      <c r="C203" s="74"/>
      <c r="D203" s="67"/>
      <c r="E203" s="68"/>
      <c r="F203" s="49"/>
      <c r="G203" s="49"/>
      <c r="H203" s="67"/>
      <c r="I203" s="58"/>
      <c r="J203" s="59"/>
      <c r="K203" s="53"/>
      <c r="L203" s="60"/>
      <c r="M203" s="53"/>
    </row>
    <row r="204" spans="1:13" s="16" customFormat="1" ht="24" customHeight="1">
      <c r="A204" s="43"/>
      <c r="B204" s="61"/>
      <c r="C204" s="74"/>
      <c r="D204" s="67"/>
      <c r="E204" s="68"/>
      <c r="F204" s="49"/>
      <c r="G204" s="49"/>
      <c r="H204" s="67"/>
      <c r="I204" s="58"/>
      <c r="J204" s="103"/>
      <c r="K204" s="53"/>
      <c r="L204" s="60"/>
      <c r="M204" s="53"/>
    </row>
    <row r="205" spans="1:13" s="16" customFormat="1" ht="24" customHeight="1">
      <c r="A205" s="43"/>
      <c r="B205" s="61"/>
      <c r="C205" s="74"/>
      <c r="D205" s="67"/>
      <c r="E205" s="94"/>
      <c r="F205" s="49"/>
      <c r="G205" s="49"/>
      <c r="H205" s="69"/>
      <c r="I205" s="58"/>
      <c r="J205" s="103"/>
      <c r="K205" s="53"/>
      <c r="L205" s="60"/>
      <c r="M205" s="53"/>
    </row>
    <row r="206" spans="1:13" s="16" customFormat="1" ht="24" customHeight="1">
      <c r="A206" s="43"/>
      <c r="B206" s="61"/>
      <c r="C206" s="74"/>
      <c r="D206" s="67"/>
      <c r="E206" s="68"/>
      <c r="F206" s="49"/>
      <c r="G206" s="49"/>
      <c r="H206" s="69"/>
      <c r="I206" s="58"/>
      <c r="J206" s="103"/>
      <c r="K206" s="53"/>
      <c r="L206" s="60"/>
      <c r="M206" s="53"/>
    </row>
    <row r="207" spans="1:13" s="16" customFormat="1" ht="24" customHeight="1">
      <c r="A207" s="43"/>
      <c r="B207" s="61"/>
      <c r="C207" s="74"/>
      <c r="D207" s="67"/>
      <c r="E207" s="68"/>
      <c r="F207" s="64"/>
      <c r="G207" s="49"/>
      <c r="H207" s="69"/>
      <c r="I207" s="58"/>
      <c r="J207" s="103"/>
      <c r="K207" s="53"/>
      <c r="L207" s="60"/>
      <c r="M207" s="53"/>
    </row>
    <row r="208" spans="1:13" s="16" customFormat="1" ht="24" customHeight="1">
      <c r="A208" s="43"/>
      <c r="B208" s="61"/>
      <c r="C208" s="74"/>
      <c r="D208" s="46"/>
      <c r="E208" s="68"/>
      <c r="F208" s="104"/>
      <c r="G208" s="49"/>
      <c r="H208" s="69"/>
      <c r="I208" s="58"/>
      <c r="J208" s="59"/>
      <c r="K208" s="53"/>
      <c r="L208" s="60"/>
      <c r="M208" s="53"/>
    </row>
    <row r="209" spans="1:13" s="16" customFormat="1" ht="24" customHeight="1">
      <c r="A209" s="43"/>
      <c r="B209" s="67"/>
      <c r="C209" s="74"/>
      <c r="D209" s="63"/>
      <c r="E209" s="68"/>
      <c r="F209" s="106"/>
      <c r="G209" s="49"/>
      <c r="H209" s="69"/>
      <c r="I209" s="58"/>
      <c r="J209" s="59"/>
      <c r="K209" s="53"/>
      <c r="L209" s="60"/>
      <c r="M209" s="53"/>
    </row>
    <row r="210" spans="1:13" s="16" customFormat="1" ht="24" customHeight="1">
      <c r="A210" s="43"/>
      <c r="B210" s="61"/>
      <c r="C210" s="74"/>
      <c r="D210" s="67"/>
      <c r="E210" s="68"/>
      <c r="F210" s="104"/>
      <c r="G210" s="49"/>
      <c r="H210" s="73"/>
      <c r="I210" s="58"/>
      <c r="J210" s="59"/>
      <c r="K210" s="53"/>
      <c r="L210" s="60"/>
      <c r="M210" s="53"/>
    </row>
    <row r="211" spans="1:13" s="16" customFormat="1" ht="24" customHeight="1">
      <c r="A211" s="43"/>
      <c r="B211" s="44"/>
      <c r="C211" s="74"/>
      <c r="D211" s="67"/>
      <c r="E211" s="68"/>
      <c r="F211" s="64"/>
      <c r="G211" s="49"/>
      <c r="H211" s="69"/>
      <c r="I211" s="50"/>
      <c r="J211" s="51"/>
      <c r="K211" s="52"/>
      <c r="L211" s="46"/>
      <c r="M211" s="53"/>
    </row>
    <row r="212" spans="1:13" s="16" customFormat="1" ht="24" customHeight="1">
      <c r="A212" s="43"/>
      <c r="B212" s="61"/>
      <c r="C212" s="74"/>
      <c r="D212" s="67"/>
      <c r="E212" s="68"/>
      <c r="F212" s="64"/>
      <c r="G212" s="49"/>
      <c r="H212" s="56"/>
      <c r="I212" s="58"/>
      <c r="J212" s="59"/>
      <c r="K212" s="53"/>
      <c r="L212" s="60"/>
      <c r="M212" s="53"/>
    </row>
    <row r="213" spans="1:13" s="16" customFormat="1" ht="24" customHeight="1">
      <c r="A213" s="43"/>
      <c r="B213" s="61"/>
      <c r="C213" s="62"/>
      <c r="D213" s="63"/>
      <c r="E213" s="57"/>
      <c r="F213" s="64"/>
      <c r="G213" s="49"/>
      <c r="H213" s="46"/>
      <c r="I213" s="58"/>
      <c r="J213" s="59"/>
      <c r="K213" s="53"/>
      <c r="L213" s="60"/>
      <c r="M213" s="53"/>
    </row>
    <row r="214" spans="1:13" s="16" customFormat="1" ht="24" customHeight="1">
      <c r="A214" s="43"/>
      <c r="B214" s="65"/>
      <c r="C214" s="62"/>
      <c r="D214" s="63"/>
      <c r="E214" s="57"/>
      <c r="F214" s="64"/>
      <c r="G214" s="49"/>
      <c r="H214" s="46"/>
      <c r="I214" s="58"/>
      <c r="J214" s="59"/>
      <c r="K214" s="53"/>
      <c r="L214" s="60"/>
      <c r="M214" s="53"/>
    </row>
    <row r="215" spans="1:13" s="16" customFormat="1" ht="24" customHeight="1">
      <c r="A215" s="43"/>
      <c r="B215" s="44"/>
      <c r="C215" s="66"/>
      <c r="D215" s="67"/>
      <c r="E215" s="68"/>
      <c r="F215" s="64"/>
      <c r="G215" s="49"/>
      <c r="H215" s="63"/>
      <c r="I215" s="58"/>
      <c r="J215" s="59"/>
      <c r="K215" s="53"/>
      <c r="L215" s="60"/>
      <c r="M215" s="53"/>
    </row>
    <row r="216" spans="1:13" s="16" customFormat="1" ht="24" customHeight="1">
      <c r="A216" s="43"/>
      <c r="B216" s="61"/>
      <c r="C216" s="66"/>
      <c r="D216" s="67"/>
      <c r="E216" s="68"/>
      <c r="F216" s="64"/>
      <c r="G216" s="49"/>
      <c r="H216" s="96"/>
      <c r="I216" s="58"/>
      <c r="J216" s="59"/>
      <c r="K216" s="53"/>
      <c r="L216" s="60"/>
      <c r="M216" s="53"/>
    </row>
    <row r="217" spans="1:13" s="16" customFormat="1" ht="24" customHeight="1">
      <c r="A217" s="43"/>
      <c r="B217" s="61"/>
      <c r="C217" s="66"/>
      <c r="D217" s="67"/>
      <c r="E217" s="68"/>
      <c r="F217" s="64"/>
      <c r="G217" s="49"/>
      <c r="H217" s="67"/>
      <c r="I217" s="58"/>
      <c r="J217" s="59"/>
      <c r="K217" s="53"/>
      <c r="L217" s="60"/>
      <c r="M217" s="53"/>
    </row>
    <row r="218" spans="1:13" s="16" customFormat="1" ht="24" customHeight="1">
      <c r="A218" s="43"/>
      <c r="B218" s="44"/>
      <c r="C218" s="74"/>
      <c r="D218" s="67"/>
      <c r="E218" s="68"/>
      <c r="F218" s="64"/>
      <c r="G218" s="49"/>
      <c r="H218" s="67"/>
      <c r="I218" s="58"/>
      <c r="J218" s="59"/>
      <c r="K218" s="53"/>
      <c r="L218" s="60"/>
      <c r="M218" s="53"/>
    </row>
    <row r="219" spans="1:13" s="16" customFormat="1" ht="24" customHeight="1">
      <c r="A219" s="43"/>
      <c r="B219" s="61"/>
      <c r="C219" s="74"/>
      <c r="D219" s="67"/>
      <c r="E219" s="68"/>
      <c r="F219" s="64"/>
      <c r="G219" s="49"/>
      <c r="H219" s="69"/>
      <c r="I219" s="58"/>
      <c r="J219" s="59"/>
      <c r="K219" s="53"/>
      <c r="L219" s="60"/>
      <c r="M219" s="53"/>
    </row>
    <row r="220" spans="1:13" s="16" customFormat="1" ht="24" customHeight="1">
      <c r="A220" s="43"/>
      <c r="B220" s="61"/>
      <c r="C220" s="74"/>
      <c r="D220" s="67"/>
      <c r="E220" s="94"/>
      <c r="F220" s="64"/>
      <c r="G220" s="99"/>
      <c r="H220" s="69"/>
      <c r="I220" s="50"/>
      <c r="J220" s="70"/>
      <c r="K220" s="71"/>
      <c r="L220" s="60"/>
      <c r="M220" s="53"/>
    </row>
    <row r="221" spans="1:13" s="16" customFormat="1" ht="24" customHeight="1">
      <c r="A221" s="43"/>
      <c r="B221" s="61"/>
      <c r="C221" s="74"/>
      <c r="D221" s="67"/>
      <c r="E221" s="68"/>
      <c r="F221" s="49"/>
      <c r="G221" s="49"/>
      <c r="H221" s="69"/>
      <c r="I221" s="58"/>
      <c r="J221" s="59"/>
      <c r="K221" s="53"/>
      <c r="L221" s="60"/>
      <c r="M221" s="53"/>
    </row>
    <row r="222" spans="1:13" s="16" customFormat="1" ht="24" customHeight="1">
      <c r="A222" s="43"/>
      <c r="B222" s="61"/>
      <c r="C222" s="74"/>
      <c r="D222" s="67"/>
      <c r="E222" s="68"/>
      <c r="F222" s="49"/>
      <c r="G222" s="49"/>
      <c r="H222" s="69"/>
      <c r="I222" s="58"/>
      <c r="J222" s="59"/>
      <c r="K222" s="53"/>
      <c r="L222" s="60"/>
      <c r="M222" s="53"/>
    </row>
    <row r="223" spans="1:13" s="16" customFormat="1" ht="24" customHeight="1">
      <c r="A223" s="43"/>
      <c r="B223" s="61"/>
      <c r="C223" s="66"/>
      <c r="D223" s="67"/>
      <c r="E223" s="68"/>
      <c r="F223" s="49"/>
      <c r="G223" s="99"/>
      <c r="H223" s="69"/>
      <c r="I223" s="58"/>
      <c r="J223" s="59"/>
      <c r="K223" s="53"/>
      <c r="L223" s="60"/>
      <c r="M223" s="53"/>
    </row>
    <row r="224" spans="1:13" s="16" customFormat="1" ht="24" customHeight="1">
      <c r="A224" s="43"/>
      <c r="B224" s="61"/>
      <c r="C224" s="66"/>
      <c r="D224" s="67"/>
      <c r="E224" s="68"/>
      <c r="F224" s="64"/>
      <c r="G224" s="99"/>
      <c r="H224" s="67"/>
      <c r="I224" s="58"/>
      <c r="J224" s="59"/>
      <c r="K224" s="53"/>
      <c r="L224" s="60"/>
      <c r="M224" s="53"/>
    </row>
    <row r="225" spans="1:21" s="16" customFormat="1" ht="24" customHeight="1">
      <c r="A225" s="43"/>
      <c r="B225" s="61"/>
      <c r="C225" s="66"/>
      <c r="D225" s="67"/>
      <c r="E225" s="68"/>
      <c r="F225" s="64"/>
      <c r="G225" s="99"/>
      <c r="H225" s="63"/>
      <c r="I225" s="58"/>
      <c r="J225" s="59"/>
      <c r="K225" s="53"/>
      <c r="L225" s="60"/>
      <c r="M225" s="53"/>
    </row>
    <row r="226" spans="1:21" s="16" customFormat="1" ht="24" customHeight="1">
      <c r="A226" s="43"/>
      <c r="B226" s="61"/>
      <c r="C226" s="66"/>
      <c r="D226" s="63"/>
      <c r="E226" s="94"/>
      <c r="F226" s="49"/>
      <c r="G226" s="99"/>
      <c r="H226" s="67"/>
      <c r="I226" s="58"/>
      <c r="J226" s="59"/>
      <c r="K226" s="53"/>
      <c r="L226" s="60"/>
      <c r="M226" s="53"/>
    </row>
    <row r="227" spans="1:21" s="16" customFormat="1" ht="24" customHeight="1">
      <c r="A227" s="43"/>
      <c r="B227" s="61"/>
      <c r="C227" s="66"/>
      <c r="D227" s="67"/>
      <c r="E227" s="68"/>
      <c r="F227" s="49"/>
      <c r="G227" s="49"/>
      <c r="H227" s="63"/>
      <c r="I227" s="58"/>
      <c r="J227" s="59"/>
      <c r="K227" s="53"/>
      <c r="L227" s="60"/>
      <c r="M227" s="53"/>
    </row>
    <row r="228" spans="1:21" s="16" customFormat="1" ht="24" customHeight="1">
      <c r="A228" s="43"/>
      <c r="B228" s="61"/>
      <c r="C228" s="66"/>
      <c r="D228" s="63"/>
      <c r="E228" s="68"/>
      <c r="F228" s="64"/>
      <c r="G228" s="49"/>
      <c r="H228" s="67"/>
      <c r="I228" s="58"/>
      <c r="J228" s="59"/>
      <c r="K228" s="53"/>
      <c r="L228" s="60"/>
      <c r="M228" s="53"/>
    </row>
    <row r="229" spans="1:21" s="16" customFormat="1" ht="24" customHeight="1">
      <c r="A229" s="43"/>
      <c r="B229" s="61"/>
      <c r="C229" s="66"/>
      <c r="D229" s="67"/>
      <c r="E229" s="68"/>
      <c r="F229" s="49"/>
      <c r="G229" s="49"/>
      <c r="H229" s="63"/>
      <c r="I229" s="58"/>
      <c r="J229" s="59"/>
      <c r="K229" s="53"/>
      <c r="L229" s="60"/>
      <c r="M229" s="53"/>
    </row>
    <row r="230" spans="1:21" s="16" customFormat="1" ht="24" customHeight="1">
      <c r="A230" s="43"/>
      <c r="B230" s="61"/>
      <c r="C230" s="66"/>
      <c r="D230" s="63"/>
      <c r="E230" s="68"/>
      <c r="F230" s="64"/>
      <c r="G230" s="49"/>
      <c r="H230" s="67"/>
      <c r="I230" s="58"/>
      <c r="J230" s="59"/>
      <c r="K230" s="53"/>
      <c r="L230" s="60"/>
      <c r="M230" s="53"/>
    </row>
    <row r="231" spans="1:21" s="16" customFormat="1" ht="24" customHeight="1">
      <c r="A231" s="43"/>
      <c r="B231" s="61"/>
      <c r="C231" s="66"/>
      <c r="D231" s="67"/>
      <c r="E231" s="94"/>
      <c r="F231" s="64"/>
      <c r="G231" s="99"/>
      <c r="H231" s="46"/>
      <c r="I231" s="58"/>
      <c r="J231" s="59"/>
      <c r="K231" s="53"/>
      <c r="L231" s="60"/>
      <c r="M231" s="53"/>
    </row>
    <row r="232" spans="1:21" s="16" customFormat="1" ht="24" customHeight="1">
      <c r="A232" s="43"/>
      <c r="B232" s="61"/>
      <c r="C232" s="66"/>
      <c r="D232" s="67"/>
      <c r="E232" s="94"/>
      <c r="F232" s="64"/>
      <c r="G232" s="49"/>
      <c r="H232" s="63"/>
      <c r="I232" s="58"/>
      <c r="J232" s="59"/>
      <c r="K232" s="53"/>
      <c r="L232" s="60"/>
      <c r="M232" s="53"/>
    </row>
    <row r="233" spans="1:21" s="16" customFormat="1" ht="24" customHeight="1">
      <c r="A233" s="43"/>
      <c r="B233" s="61"/>
      <c r="C233" s="72"/>
      <c r="D233" s="46"/>
      <c r="E233" s="68"/>
      <c r="F233" s="64"/>
      <c r="G233" s="99"/>
      <c r="H233" s="46"/>
      <c r="I233" s="58"/>
      <c r="J233" s="59"/>
      <c r="K233" s="53"/>
      <c r="L233" s="60"/>
      <c r="M233" s="53"/>
    </row>
    <row r="234" spans="1:21" s="16" customFormat="1" ht="24" customHeight="1">
      <c r="A234" s="43"/>
      <c r="B234" s="61"/>
      <c r="C234" s="72"/>
      <c r="D234" s="46"/>
      <c r="E234" s="68"/>
      <c r="F234" s="64"/>
      <c r="G234" s="99"/>
      <c r="H234" s="63"/>
      <c r="I234" s="58"/>
      <c r="J234" s="59"/>
      <c r="K234" s="53"/>
      <c r="L234" s="60"/>
      <c r="M234" s="53"/>
    </row>
    <row r="235" spans="1:21" s="16" customFormat="1" ht="24" customHeight="1">
      <c r="A235" s="43"/>
      <c r="B235" s="95"/>
      <c r="C235" s="66"/>
      <c r="D235" s="56"/>
      <c r="E235" s="94"/>
      <c r="F235" s="49"/>
      <c r="G235" s="99"/>
      <c r="H235" s="46"/>
      <c r="I235" s="58"/>
      <c r="J235" s="59"/>
      <c r="K235" s="53"/>
      <c r="L235" s="60"/>
      <c r="M235" s="53"/>
    </row>
    <row r="236" spans="1:21" s="16" customFormat="1" ht="24" customHeight="1">
      <c r="A236" s="43"/>
      <c r="B236" s="61"/>
      <c r="C236" s="72"/>
      <c r="D236" s="67"/>
      <c r="E236" s="94"/>
      <c r="F236" s="49"/>
      <c r="G236" s="49"/>
      <c r="H236" s="46"/>
      <c r="I236" s="58"/>
      <c r="J236" s="59"/>
      <c r="K236" s="53"/>
      <c r="L236" s="60"/>
      <c r="M236" s="53"/>
    </row>
    <row r="237" spans="1:21" s="16" customFormat="1" ht="24" customHeight="1">
      <c r="A237" s="43"/>
      <c r="B237" s="44"/>
      <c r="C237" s="45"/>
      <c r="D237" s="46"/>
      <c r="E237" s="47"/>
      <c r="F237" s="107"/>
      <c r="G237" s="107"/>
      <c r="H237" s="69"/>
      <c r="I237" s="50"/>
      <c r="J237" s="51"/>
      <c r="K237" s="52"/>
      <c r="L237" s="46"/>
      <c r="M237" s="53"/>
      <c r="O237" s="18"/>
      <c r="P237" s="26"/>
      <c r="Q237" s="22"/>
      <c r="R237" s="28"/>
      <c r="S237" s="20"/>
      <c r="T237" s="30"/>
      <c r="U237" s="19"/>
    </row>
    <row r="238" spans="1:21" s="16" customFormat="1" ht="24" customHeight="1">
      <c r="A238" s="43"/>
      <c r="B238" s="61"/>
      <c r="C238" s="55"/>
      <c r="D238" s="56"/>
      <c r="E238" s="57"/>
      <c r="F238" s="101"/>
      <c r="G238" s="101"/>
      <c r="H238" s="56"/>
      <c r="I238" s="58"/>
      <c r="J238" s="59"/>
      <c r="K238" s="53"/>
      <c r="L238" s="60"/>
      <c r="M238" s="53"/>
      <c r="O238" s="18"/>
      <c r="P238" s="26"/>
      <c r="Q238" s="22"/>
      <c r="R238" s="23"/>
      <c r="S238" s="15"/>
      <c r="T238" s="15"/>
      <c r="U238" s="24"/>
    </row>
    <row r="239" spans="1:21" s="16" customFormat="1" ht="24" customHeight="1">
      <c r="A239" s="43"/>
      <c r="B239" s="61"/>
      <c r="C239" s="66"/>
      <c r="D239" s="67"/>
      <c r="E239" s="68"/>
      <c r="F239" s="64"/>
      <c r="G239" s="49"/>
      <c r="H239" s="69"/>
      <c r="I239" s="58"/>
      <c r="J239" s="59"/>
      <c r="K239" s="53"/>
      <c r="L239" s="60"/>
      <c r="M239" s="53"/>
      <c r="O239" s="18"/>
      <c r="P239" s="26"/>
      <c r="Q239" s="22"/>
      <c r="R239" s="23"/>
      <c r="S239" s="15"/>
      <c r="T239" s="30"/>
      <c r="U239" s="24"/>
    </row>
    <row r="240" spans="1:21" s="16" customFormat="1" ht="24" customHeight="1">
      <c r="A240" s="43"/>
      <c r="B240" s="44"/>
      <c r="C240" s="66"/>
      <c r="D240" s="67"/>
      <c r="E240" s="68"/>
      <c r="F240" s="64"/>
      <c r="G240" s="49"/>
      <c r="H240" s="63"/>
      <c r="I240" s="58"/>
      <c r="J240" s="59"/>
      <c r="K240" s="53"/>
      <c r="L240" s="60"/>
      <c r="M240" s="53"/>
    </row>
    <row r="241" spans="1:21" s="16" customFormat="1" ht="24" customHeight="1">
      <c r="A241" s="43"/>
      <c r="B241" s="44"/>
      <c r="C241" s="66"/>
      <c r="D241" s="67"/>
      <c r="E241" s="68"/>
      <c r="F241" s="64"/>
      <c r="G241" s="49"/>
      <c r="H241" s="63"/>
      <c r="I241" s="58"/>
      <c r="J241" s="59"/>
      <c r="K241" s="53"/>
      <c r="L241" s="60"/>
      <c r="M241" s="53"/>
      <c r="O241" s="18"/>
      <c r="P241" s="21"/>
      <c r="Q241" s="22"/>
      <c r="R241" s="23"/>
      <c r="S241" s="15"/>
      <c r="T241" s="15"/>
      <c r="U241" s="24"/>
    </row>
    <row r="242" spans="1:21" s="16" customFormat="1" ht="24" customHeight="1">
      <c r="A242" s="43"/>
      <c r="B242" s="44"/>
      <c r="C242" s="66"/>
      <c r="D242" s="67"/>
      <c r="E242" s="68"/>
      <c r="F242" s="64"/>
      <c r="G242" s="49"/>
      <c r="H242" s="63"/>
      <c r="I242" s="58"/>
      <c r="J242" s="59"/>
      <c r="K242" s="53"/>
      <c r="L242" s="60"/>
      <c r="M242" s="53"/>
      <c r="O242" s="14"/>
      <c r="P242" s="21"/>
      <c r="Q242" s="22"/>
      <c r="R242" s="23"/>
      <c r="S242" s="15"/>
      <c r="T242" s="15"/>
      <c r="U242" s="19"/>
    </row>
    <row r="243" spans="1:21" s="16" customFormat="1" ht="24" customHeight="1">
      <c r="A243" s="43"/>
      <c r="B243" s="44"/>
      <c r="C243" s="74"/>
      <c r="D243" s="67"/>
      <c r="E243" s="68"/>
      <c r="F243" s="64"/>
      <c r="G243" s="49"/>
      <c r="H243" s="56"/>
      <c r="I243" s="58"/>
      <c r="J243" s="59"/>
      <c r="K243" s="53"/>
      <c r="L243" s="60"/>
      <c r="M243" s="53"/>
      <c r="O243" s="14"/>
      <c r="P243" s="21"/>
      <c r="Q243" s="22"/>
      <c r="R243" s="23"/>
      <c r="S243" s="15"/>
      <c r="T243" s="15"/>
      <c r="U243" s="19"/>
    </row>
    <row r="244" spans="1:21" s="16" customFormat="1" ht="24" customHeight="1">
      <c r="A244" s="43"/>
      <c r="B244" s="44"/>
      <c r="C244" s="74"/>
      <c r="D244" s="67"/>
      <c r="E244" s="68"/>
      <c r="F244" s="64"/>
      <c r="G244" s="49"/>
      <c r="H244" s="67"/>
      <c r="I244" s="58"/>
      <c r="J244" s="59"/>
      <c r="K244" s="53"/>
      <c r="L244" s="60"/>
      <c r="M244" s="53"/>
      <c r="O244" s="14"/>
      <c r="P244" s="21"/>
      <c r="Q244" s="22"/>
      <c r="R244" s="23"/>
      <c r="S244" s="15"/>
      <c r="T244" s="15"/>
      <c r="U244" s="19"/>
    </row>
    <row r="245" spans="1:21" s="16" customFormat="1" ht="24" customHeight="1">
      <c r="A245" s="43"/>
      <c r="B245" s="61"/>
      <c r="C245" s="74"/>
      <c r="D245" s="67"/>
      <c r="E245" s="68"/>
      <c r="F245" s="64"/>
      <c r="G245" s="49"/>
      <c r="H245" s="69"/>
      <c r="I245" s="58"/>
      <c r="J245" s="59"/>
      <c r="K245" s="53"/>
      <c r="L245" s="60"/>
      <c r="M245" s="53"/>
      <c r="O245" s="14"/>
      <c r="P245" s="26"/>
      <c r="Q245" s="22"/>
      <c r="R245" s="23"/>
      <c r="S245" s="20"/>
      <c r="T245" s="15"/>
      <c r="U245" s="17"/>
    </row>
    <row r="246" spans="1:21" s="16" customFormat="1" ht="24" customHeight="1">
      <c r="A246" s="43"/>
      <c r="B246" s="61"/>
      <c r="C246" s="74"/>
      <c r="D246" s="67"/>
      <c r="E246" s="94"/>
      <c r="F246" s="64"/>
      <c r="G246" s="99"/>
      <c r="H246" s="63"/>
      <c r="I246" s="50"/>
      <c r="J246" s="70"/>
      <c r="K246" s="71"/>
      <c r="L246" s="60"/>
      <c r="M246" s="53"/>
      <c r="O246" s="14"/>
      <c r="P246" s="26"/>
      <c r="Q246" s="22"/>
      <c r="R246" s="23"/>
      <c r="S246" s="20"/>
      <c r="T246" s="15"/>
      <c r="U246" s="22"/>
    </row>
    <row r="247" spans="1:21" s="16" customFormat="1" ht="24" customHeight="1">
      <c r="A247" s="43"/>
      <c r="B247" s="61"/>
      <c r="C247" s="74"/>
      <c r="D247" s="67"/>
      <c r="E247" s="68"/>
      <c r="F247" s="64"/>
      <c r="G247" s="49"/>
      <c r="H247" s="69"/>
      <c r="I247" s="58"/>
      <c r="J247" s="59"/>
      <c r="K247" s="53"/>
      <c r="L247" s="60"/>
      <c r="M247" s="53"/>
    </row>
    <row r="248" spans="1:21" s="16" customFormat="1" ht="24" customHeight="1">
      <c r="A248" s="43"/>
      <c r="B248" s="61"/>
      <c r="C248" s="62"/>
      <c r="D248" s="63"/>
      <c r="E248" s="57"/>
      <c r="F248" s="64"/>
      <c r="G248" s="49"/>
      <c r="H248" s="46"/>
      <c r="I248" s="58"/>
      <c r="J248" s="59"/>
      <c r="K248" s="53"/>
      <c r="L248" s="60"/>
      <c r="M248" s="53"/>
    </row>
    <row r="249" spans="1:21" s="16" customFormat="1" ht="24" customHeight="1">
      <c r="A249" s="43"/>
      <c r="B249" s="61"/>
      <c r="C249" s="74"/>
      <c r="D249" s="67"/>
      <c r="E249" s="68"/>
      <c r="F249" s="64"/>
      <c r="G249" s="49"/>
      <c r="H249" s="69"/>
      <c r="I249" s="58"/>
      <c r="J249" s="59"/>
      <c r="K249" s="53"/>
      <c r="L249" s="60"/>
      <c r="M249" s="53"/>
    </row>
    <row r="250" spans="1:21" s="16" customFormat="1" ht="24" customHeight="1">
      <c r="A250" s="43"/>
      <c r="B250" s="61"/>
      <c r="C250" s="74"/>
      <c r="D250" s="67"/>
      <c r="E250" s="68"/>
      <c r="F250" s="64"/>
      <c r="G250" s="99"/>
      <c r="H250" s="69"/>
      <c r="I250" s="58"/>
      <c r="J250" s="59"/>
      <c r="K250" s="53"/>
      <c r="L250" s="60"/>
      <c r="M250" s="53"/>
    </row>
    <row r="251" spans="1:21" s="16" customFormat="1" ht="24" customHeight="1">
      <c r="A251" s="43"/>
      <c r="B251" s="61"/>
      <c r="C251" s="66"/>
      <c r="D251" s="67"/>
      <c r="E251" s="68"/>
      <c r="F251" s="64"/>
      <c r="G251" s="99"/>
      <c r="H251" s="67"/>
      <c r="I251" s="58"/>
      <c r="J251" s="59"/>
      <c r="K251" s="53"/>
      <c r="L251" s="60"/>
      <c r="M251" s="53"/>
    </row>
    <row r="252" spans="1:21" s="16" customFormat="1" ht="24" customHeight="1">
      <c r="A252" s="43"/>
      <c r="B252" s="61"/>
      <c r="C252" s="66"/>
      <c r="D252" s="67"/>
      <c r="E252" s="68"/>
      <c r="F252" s="64"/>
      <c r="G252" s="99"/>
      <c r="H252" s="63"/>
      <c r="I252" s="58"/>
      <c r="J252" s="59"/>
      <c r="K252" s="53"/>
      <c r="L252" s="60"/>
      <c r="M252" s="53"/>
    </row>
    <row r="253" spans="1:21" s="16" customFormat="1" ht="24" customHeight="1">
      <c r="A253" s="43"/>
      <c r="B253" s="61"/>
      <c r="C253" s="66"/>
      <c r="D253" s="63"/>
      <c r="E253" s="94"/>
      <c r="F253" s="64"/>
      <c r="G253" s="99"/>
      <c r="H253" s="67"/>
      <c r="I253" s="58"/>
      <c r="J253" s="59"/>
      <c r="K253" s="53"/>
      <c r="L253" s="60"/>
      <c r="M253" s="53"/>
    </row>
    <row r="254" spans="1:21" s="16" customFormat="1" ht="24" customHeight="1">
      <c r="A254" s="43"/>
      <c r="B254" s="61"/>
      <c r="C254" s="66"/>
      <c r="D254" s="63"/>
      <c r="E254" s="94"/>
      <c r="F254" s="64"/>
      <c r="G254" s="99"/>
      <c r="H254" s="67"/>
      <c r="I254" s="58"/>
      <c r="J254" s="59"/>
      <c r="K254" s="53"/>
      <c r="L254" s="60"/>
      <c r="M254" s="53"/>
    </row>
    <row r="255" spans="1:21" s="16" customFormat="1" ht="24" customHeight="1">
      <c r="A255" s="43"/>
      <c r="B255" s="61"/>
      <c r="C255" s="66"/>
      <c r="D255" s="67"/>
      <c r="E255" s="68"/>
      <c r="F255" s="64"/>
      <c r="G255" s="49"/>
      <c r="H255" s="63"/>
      <c r="I255" s="58"/>
      <c r="J255" s="59"/>
      <c r="K255" s="53"/>
      <c r="L255" s="60"/>
      <c r="M255" s="53"/>
    </row>
    <row r="256" spans="1:21" s="16" customFormat="1" ht="24" customHeight="1">
      <c r="A256" s="43"/>
      <c r="B256" s="61"/>
      <c r="C256" s="66"/>
      <c r="D256" s="63"/>
      <c r="E256" s="68"/>
      <c r="F256" s="64"/>
      <c r="G256" s="49"/>
      <c r="H256" s="67"/>
      <c r="I256" s="58"/>
      <c r="J256" s="59"/>
      <c r="K256" s="53"/>
      <c r="L256" s="60"/>
      <c r="M256" s="53"/>
    </row>
    <row r="257" spans="1:15" s="16" customFormat="1" ht="24" customHeight="1">
      <c r="A257" s="43"/>
      <c r="B257" s="61"/>
      <c r="C257" s="66"/>
      <c r="D257" s="67"/>
      <c r="E257" s="94"/>
      <c r="F257" s="64"/>
      <c r="G257" s="99"/>
      <c r="H257" s="46"/>
      <c r="I257" s="58"/>
      <c r="J257" s="59"/>
      <c r="K257" s="53"/>
      <c r="L257" s="60"/>
      <c r="M257" s="53"/>
    </row>
    <row r="258" spans="1:15" s="16" customFormat="1" ht="24" customHeight="1">
      <c r="A258" s="43"/>
      <c r="B258" s="61"/>
      <c r="C258" s="66"/>
      <c r="D258" s="67"/>
      <c r="E258" s="94"/>
      <c r="F258" s="64"/>
      <c r="G258" s="49"/>
      <c r="H258" s="63"/>
      <c r="I258" s="58"/>
      <c r="J258" s="59"/>
      <c r="K258" s="53"/>
      <c r="L258" s="60"/>
      <c r="M258" s="53"/>
    </row>
    <row r="259" spans="1:15" s="16" customFormat="1" ht="24" customHeight="1">
      <c r="A259" s="43"/>
      <c r="B259" s="61"/>
      <c r="C259" s="72"/>
      <c r="D259" s="46"/>
      <c r="E259" s="68"/>
      <c r="F259" s="64"/>
      <c r="G259" s="99"/>
      <c r="H259" s="46"/>
      <c r="I259" s="58"/>
      <c r="J259" s="59"/>
      <c r="K259" s="53"/>
      <c r="L259" s="60"/>
      <c r="M259" s="53"/>
    </row>
    <row r="260" spans="1:15" s="16" customFormat="1" ht="24" customHeight="1">
      <c r="A260" s="43"/>
      <c r="B260" s="61"/>
      <c r="C260" s="72"/>
      <c r="D260" s="46"/>
      <c r="E260" s="68"/>
      <c r="F260" s="64"/>
      <c r="G260" s="99"/>
      <c r="H260" s="63"/>
      <c r="I260" s="58"/>
      <c r="J260" s="59"/>
      <c r="K260" s="53"/>
      <c r="L260" s="60"/>
      <c r="M260" s="53"/>
    </row>
    <row r="261" spans="1:15" s="16" customFormat="1" ht="24" customHeight="1">
      <c r="A261" s="43"/>
      <c r="B261" s="95"/>
      <c r="C261" s="66"/>
      <c r="D261" s="56"/>
      <c r="E261" s="94"/>
      <c r="F261" s="49"/>
      <c r="G261" s="99"/>
      <c r="H261" s="46"/>
      <c r="I261" s="58"/>
      <c r="J261" s="59"/>
      <c r="K261" s="53"/>
      <c r="L261" s="60"/>
      <c r="M261" s="53"/>
    </row>
    <row r="262" spans="1:15" s="16" customFormat="1" ht="24" customHeight="1">
      <c r="A262" s="43"/>
      <c r="B262" s="61"/>
      <c r="C262" s="72"/>
      <c r="D262" s="67"/>
      <c r="E262" s="94"/>
      <c r="F262" s="49"/>
      <c r="G262" s="49"/>
      <c r="H262" s="46"/>
      <c r="I262" s="58"/>
      <c r="J262" s="59"/>
      <c r="K262" s="53"/>
      <c r="L262" s="60"/>
      <c r="M262" s="53"/>
    </row>
    <row r="263" spans="1:15" ht="24" customHeight="1">
      <c r="A263" s="43"/>
      <c r="B263" s="44"/>
      <c r="C263" s="72"/>
      <c r="D263" s="67"/>
      <c r="E263" s="94"/>
      <c r="F263" s="49"/>
      <c r="G263" s="49"/>
      <c r="H263" s="46"/>
      <c r="I263" s="50"/>
      <c r="J263" s="51"/>
      <c r="K263" s="52"/>
      <c r="L263" s="46"/>
      <c r="M263" s="53"/>
    </row>
    <row r="264" spans="1:15" ht="24" customHeight="1">
      <c r="A264" s="43"/>
      <c r="B264" s="61"/>
      <c r="C264" s="74"/>
      <c r="D264" s="67"/>
      <c r="E264" s="68"/>
      <c r="F264" s="49"/>
      <c r="G264" s="49"/>
      <c r="H264" s="46"/>
      <c r="I264" s="58"/>
      <c r="J264" s="59"/>
      <c r="K264" s="53"/>
      <c r="L264" s="60"/>
      <c r="M264" s="53"/>
    </row>
    <row r="265" spans="1:15" ht="24" customHeight="1">
      <c r="A265" s="43"/>
      <c r="B265" s="61"/>
      <c r="C265" s="66"/>
      <c r="D265" s="67"/>
      <c r="E265" s="68"/>
      <c r="F265" s="49"/>
      <c r="G265" s="49"/>
      <c r="H265" s="96"/>
      <c r="I265" s="58"/>
      <c r="J265" s="59"/>
      <c r="K265" s="53"/>
      <c r="L265" s="60"/>
      <c r="M265" s="53"/>
      <c r="N265" s="16"/>
      <c r="O265" s="16"/>
    </row>
    <row r="266" spans="1:15" ht="24" customHeight="1">
      <c r="A266" s="43"/>
      <c r="B266" s="61"/>
      <c r="C266" s="66"/>
      <c r="D266" s="67"/>
      <c r="E266" s="68"/>
      <c r="F266" s="49"/>
      <c r="G266" s="49"/>
      <c r="H266" s="67"/>
      <c r="I266" s="58"/>
      <c r="J266" s="59"/>
      <c r="K266" s="53"/>
      <c r="L266" s="60"/>
      <c r="M266" s="53"/>
      <c r="N266" s="16"/>
      <c r="O266" s="16"/>
    </row>
    <row r="267" spans="1:15" ht="24" customHeight="1">
      <c r="A267" s="43"/>
      <c r="B267" s="61"/>
      <c r="C267" s="66"/>
      <c r="D267" s="67"/>
      <c r="E267" s="68"/>
      <c r="F267" s="49"/>
      <c r="G267" s="49"/>
      <c r="H267" s="69"/>
      <c r="I267" s="58"/>
      <c r="J267" s="59"/>
      <c r="K267" s="53"/>
      <c r="L267" s="60"/>
      <c r="M267" s="53"/>
      <c r="N267" s="16"/>
      <c r="O267" s="16"/>
    </row>
    <row r="268" spans="1:15" ht="24" customHeight="1">
      <c r="A268" s="43"/>
      <c r="B268" s="61"/>
      <c r="C268" s="66"/>
      <c r="D268" s="67"/>
      <c r="E268" s="68"/>
      <c r="F268" s="49"/>
      <c r="G268" s="49"/>
      <c r="H268" s="96"/>
      <c r="I268" s="58"/>
      <c r="J268" s="59"/>
      <c r="K268" s="53"/>
      <c r="L268" s="60"/>
      <c r="M268" s="53"/>
      <c r="N268" s="16"/>
      <c r="O268" s="16"/>
    </row>
    <row r="269" spans="1:15" ht="24" customHeight="1">
      <c r="A269" s="43"/>
      <c r="B269" s="61"/>
      <c r="C269" s="66"/>
      <c r="D269" s="67"/>
      <c r="E269" s="68"/>
      <c r="F269" s="49"/>
      <c r="G269" s="49"/>
      <c r="H269" s="69"/>
      <c r="I269" s="58"/>
      <c r="J269" s="59"/>
      <c r="K269" s="53"/>
      <c r="L269" s="60"/>
      <c r="M269" s="53"/>
      <c r="N269" s="16"/>
      <c r="O269" s="16"/>
    </row>
    <row r="270" spans="1:15" ht="24" customHeight="1">
      <c r="A270" s="43"/>
      <c r="B270" s="61"/>
      <c r="C270" s="74"/>
      <c r="D270" s="67"/>
      <c r="E270" s="68"/>
      <c r="F270" s="49"/>
      <c r="G270" s="49"/>
      <c r="H270" s="73"/>
      <c r="I270" s="58"/>
      <c r="J270" s="59"/>
      <c r="K270" s="53"/>
      <c r="L270" s="60"/>
      <c r="M270" s="53"/>
    </row>
    <row r="271" spans="1:15" ht="24" customHeight="1">
      <c r="A271" s="43"/>
      <c r="B271" s="97"/>
      <c r="C271" s="72"/>
      <c r="D271" s="75"/>
      <c r="E271" s="68"/>
      <c r="F271" s="49"/>
      <c r="G271" s="49"/>
      <c r="H271" s="67"/>
      <c r="I271" s="58"/>
      <c r="J271" s="59"/>
      <c r="K271" s="53"/>
      <c r="L271" s="60"/>
      <c r="M271" s="53"/>
    </row>
    <row r="272" spans="1:15" ht="24" customHeight="1">
      <c r="A272" s="43"/>
      <c r="B272" s="61"/>
      <c r="C272" s="66"/>
      <c r="D272" s="67"/>
      <c r="E272" s="68"/>
      <c r="F272" s="49"/>
      <c r="G272" s="49"/>
      <c r="I272" s="50"/>
      <c r="J272" s="70"/>
      <c r="K272" s="71"/>
      <c r="L272" s="60"/>
      <c r="M272" s="53"/>
    </row>
    <row r="273" spans="1:13" ht="24" customHeight="1">
      <c r="A273" s="43"/>
      <c r="B273" s="97"/>
      <c r="C273" s="72"/>
      <c r="F273" s="64"/>
      <c r="G273" s="49"/>
      <c r="H273" s="73"/>
      <c r="I273" s="58"/>
      <c r="J273" s="59"/>
      <c r="K273" s="53"/>
      <c r="L273" s="60"/>
      <c r="M273" s="53"/>
    </row>
    <row r="274" spans="1:13" ht="24" customHeight="1">
      <c r="A274" s="43"/>
      <c r="B274" s="61"/>
      <c r="C274" s="74"/>
      <c r="D274" s="67"/>
      <c r="E274" s="68"/>
      <c r="F274" s="49"/>
      <c r="G274" s="49"/>
      <c r="H274" s="73"/>
      <c r="I274" s="58"/>
      <c r="J274" s="59"/>
      <c r="K274" s="53"/>
      <c r="L274" s="60"/>
      <c r="M274" s="53"/>
    </row>
    <row r="275" spans="1:13" ht="24" customHeight="1">
      <c r="A275" s="43"/>
      <c r="B275" s="61"/>
      <c r="C275" s="72"/>
      <c r="D275" s="67"/>
      <c r="E275" s="68"/>
      <c r="F275" s="49"/>
      <c r="G275" s="49"/>
      <c r="H275" s="67"/>
      <c r="I275" s="58"/>
      <c r="J275" s="59"/>
      <c r="K275" s="53"/>
      <c r="L275" s="60"/>
      <c r="M275" s="53"/>
    </row>
    <row r="276" spans="1:13" ht="24" customHeight="1">
      <c r="A276" s="43"/>
      <c r="B276" s="61"/>
      <c r="C276" s="66"/>
      <c r="D276" s="67"/>
      <c r="E276" s="68"/>
      <c r="F276" s="49"/>
      <c r="G276" s="49"/>
      <c r="I276" s="58"/>
      <c r="J276" s="59"/>
      <c r="K276" s="53"/>
      <c r="L276" s="60"/>
      <c r="M276" s="53"/>
    </row>
    <row r="277" spans="1:13" ht="24" customHeight="1">
      <c r="A277" s="43"/>
      <c r="B277" s="61"/>
      <c r="C277" s="72"/>
      <c r="D277" s="67"/>
      <c r="E277" s="68"/>
      <c r="F277" s="49"/>
      <c r="G277" s="49"/>
      <c r="H277" s="73"/>
      <c r="I277" s="58"/>
      <c r="J277" s="59"/>
      <c r="K277" s="53"/>
      <c r="L277" s="60"/>
      <c r="M277" s="53"/>
    </row>
    <row r="278" spans="1:13" ht="24" customHeight="1">
      <c r="A278" s="43"/>
      <c r="B278" s="61"/>
      <c r="C278" s="72"/>
      <c r="D278" s="67"/>
      <c r="E278" s="68"/>
      <c r="F278" s="49"/>
      <c r="G278" s="49"/>
      <c r="H278" s="67"/>
      <c r="I278" s="58"/>
      <c r="J278" s="59"/>
      <c r="K278" s="53"/>
      <c r="L278" s="60"/>
      <c r="M278" s="53"/>
    </row>
    <row r="279" spans="1:13" ht="24" customHeight="1">
      <c r="A279" s="43"/>
      <c r="B279" s="61"/>
      <c r="C279" s="72"/>
      <c r="D279" s="67"/>
      <c r="E279" s="68"/>
      <c r="F279" s="49"/>
      <c r="G279" s="49"/>
      <c r="H279" s="73"/>
      <c r="I279" s="58"/>
      <c r="J279" s="59"/>
      <c r="K279" s="53"/>
      <c r="L279" s="60"/>
      <c r="M279" s="53"/>
    </row>
    <row r="280" spans="1:13" ht="24" customHeight="1">
      <c r="A280" s="43"/>
      <c r="B280" s="61"/>
      <c r="C280" s="72"/>
      <c r="D280" s="67"/>
      <c r="E280" s="68"/>
      <c r="F280" s="49"/>
      <c r="G280" s="49"/>
      <c r="H280" s="73"/>
      <c r="I280" s="58"/>
      <c r="J280" s="59"/>
      <c r="K280" s="53"/>
      <c r="L280" s="60"/>
      <c r="M280" s="53"/>
    </row>
    <row r="281" spans="1:13" ht="24" customHeight="1">
      <c r="A281" s="43"/>
      <c r="B281" s="61"/>
      <c r="C281" s="72"/>
      <c r="D281" s="67"/>
      <c r="E281" s="68"/>
      <c r="F281" s="49"/>
      <c r="G281" s="49"/>
      <c r="H281" s="73"/>
      <c r="I281" s="58"/>
      <c r="J281" s="59"/>
      <c r="K281" s="53"/>
      <c r="L281" s="60"/>
      <c r="M281" s="53"/>
    </row>
    <row r="282" spans="1:13" ht="24" customHeight="1">
      <c r="A282" s="43"/>
      <c r="B282" s="61"/>
      <c r="C282" s="72"/>
      <c r="D282" s="67"/>
      <c r="E282" s="68"/>
      <c r="F282" s="64"/>
      <c r="G282" s="49"/>
      <c r="H282" s="73"/>
      <c r="I282" s="58"/>
      <c r="J282" s="59"/>
      <c r="K282" s="53"/>
      <c r="L282" s="60"/>
      <c r="M282" s="53"/>
    </row>
    <row r="283" spans="1:13" ht="24" customHeight="1">
      <c r="A283" s="43"/>
      <c r="B283" s="61"/>
      <c r="C283" s="74"/>
      <c r="D283" s="67"/>
      <c r="E283" s="68"/>
      <c r="F283" s="64"/>
      <c r="G283" s="49"/>
      <c r="I283" s="58"/>
      <c r="J283" s="59"/>
      <c r="K283" s="53"/>
      <c r="L283" s="60"/>
      <c r="M283" s="53"/>
    </row>
    <row r="284" spans="1:13" ht="24" customHeight="1">
      <c r="A284" s="43"/>
      <c r="B284" s="61"/>
      <c r="C284" s="72"/>
      <c r="D284" s="67"/>
      <c r="E284" s="68"/>
      <c r="F284" s="49"/>
      <c r="G284" s="49"/>
      <c r="H284" s="73"/>
      <c r="I284" s="58"/>
      <c r="J284" s="59"/>
      <c r="K284" s="53"/>
      <c r="L284" s="60"/>
      <c r="M284" s="53"/>
    </row>
    <row r="285" spans="1:13" ht="24" customHeight="1">
      <c r="A285" s="43"/>
      <c r="B285" s="61"/>
      <c r="C285" s="72"/>
      <c r="D285" s="67"/>
      <c r="E285" s="68"/>
      <c r="F285" s="64"/>
      <c r="G285" s="49"/>
      <c r="H285" s="73"/>
      <c r="I285" s="58"/>
      <c r="J285" s="59"/>
      <c r="K285" s="53"/>
      <c r="L285" s="60"/>
      <c r="M285" s="53"/>
    </row>
    <row r="286" spans="1:13" ht="24" customHeight="1">
      <c r="A286" s="43"/>
      <c r="B286" s="44"/>
      <c r="C286" s="100"/>
      <c r="D286" s="75"/>
      <c r="E286" s="68"/>
      <c r="F286" s="49"/>
      <c r="G286" s="49"/>
      <c r="I286" s="58"/>
      <c r="J286" s="59"/>
      <c r="K286" s="53"/>
      <c r="L286" s="60"/>
      <c r="M286" s="53"/>
    </row>
    <row r="287" spans="1:13" ht="24" customHeight="1">
      <c r="A287" s="43"/>
      <c r="B287" s="95"/>
      <c r="C287" s="100"/>
      <c r="D287" s="75"/>
      <c r="E287" s="68"/>
      <c r="F287" s="49"/>
      <c r="G287" s="49"/>
      <c r="H287" s="67"/>
      <c r="I287" s="58"/>
      <c r="J287" s="59"/>
      <c r="K287" s="53"/>
      <c r="L287" s="60"/>
      <c r="M287" s="53"/>
    </row>
    <row r="288" spans="1:13" ht="24" customHeight="1">
      <c r="A288" s="43"/>
      <c r="B288" s="61"/>
      <c r="C288" s="74"/>
      <c r="D288" s="67"/>
      <c r="E288" s="68"/>
      <c r="F288" s="49"/>
      <c r="G288" s="49"/>
      <c r="H288" s="67"/>
      <c r="I288" s="58"/>
      <c r="J288" s="59"/>
      <c r="K288" s="53"/>
      <c r="L288" s="60"/>
      <c r="M288" s="53"/>
    </row>
    <row r="289" spans="1:13" ht="24" customHeight="1">
      <c r="A289" s="43"/>
      <c r="B289" s="60"/>
      <c r="C289" s="74"/>
      <c r="D289" s="67"/>
      <c r="E289" s="68"/>
      <c r="F289" s="49"/>
      <c r="G289" s="49"/>
      <c r="H289" s="46"/>
      <c r="I289" s="50"/>
      <c r="J289" s="51"/>
      <c r="K289" s="52"/>
      <c r="L289" s="46"/>
      <c r="M289" s="53"/>
    </row>
    <row r="290" spans="1:13" ht="24" customHeight="1">
      <c r="A290" s="43"/>
      <c r="B290" s="61"/>
      <c r="C290" s="74"/>
      <c r="D290" s="67"/>
      <c r="E290" s="68"/>
      <c r="F290" s="49"/>
      <c r="G290" s="49"/>
      <c r="H290" s="46"/>
      <c r="I290" s="58"/>
      <c r="J290" s="59"/>
      <c r="K290" s="53"/>
      <c r="L290" s="60"/>
      <c r="M290" s="53"/>
    </row>
    <row r="291" spans="1:13" ht="24" customHeight="1">
      <c r="A291" s="43"/>
      <c r="B291" s="61"/>
      <c r="C291" s="66"/>
      <c r="D291" s="67"/>
      <c r="E291" s="68"/>
      <c r="F291" s="49"/>
      <c r="G291" s="49"/>
      <c r="H291" s="96"/>
      <c r="I291" s="58"/>
      <c r="J291" s="59"/>
      <c r="K291" s="53"/>
      <c r="L291" s="60"/>
      <c r="M291" s="53"/>
    </row>
    <row r="292" spans="1:13" ht="24" customHeight="1">
      <c r="A292" s="43"/>
      <c r="B292" s="61"/>
      <c r="C292" s="66"/>
      <c r="D292" s="67"/>
      <c r="E292" s="68"/>
      <c r="F292" s="49"/>
      <c r="G292" s="49"/>
      <c r="H292" s="96"/>
      <c r="I292" s="58"/>
      <c r="J292" s="59"/>
      <c r="K292" s="53"/>
      <c r="L292" s="60"/>
      <c r="M292" s="53"/>
    </row>
    <row r="293" spans="1:13" ht="24" customHeight="1">
      <c r="A293" s="43"/>
      <c r="B293" s="61"/>
      <c r="C293" s="72"/>
      <c r="D293" s="67"/>
      <c r="E293" s="68"/>
      <c r="F293" s="49"/>
      <c r="G293" s="49"/>
      <c r="H293" s="73"/>
      <c r="I293" s="58"/>
      <c r="J293" s="59"/>
      <c r="K293" s="53"/>
      <c r="L293" s="60"/>
      <c r="M293" s="53"/>
    </row>
    <row r="294" spans="1:13" ht="24" customHeight="1">
      <c r="A294" s="43"/>
      <c r="B294" s="61"/>
      <c r="C294" s="74"/>
      <c r="D294" s="67"/>
      <c r="E294" s="68"/>
      <c r="F294" s="64"/>
      <c r="G294" s="49"/>
      <c r="H294" s="67"/>
      <c r="I294" s="58"/>
      <c r="J294" s="59"/>
      <c r="K294" s="53"/>
      <c r="L294" s="60"/>
      <c r="M294" s="53"/>
    </row>
    <row r="295" spans="1:13" ht="24" customHeight="1">
      <c r="A295" s="43"/>
      <c r="B295" s="61"/>
      <c r="C295" s="74"/>
      <c r="D295" s="67"/>
      <c r="E295" s="68"/>
      <c r="F295" s="64"/>
      <c r="G295" s="49"/>
      <c r="H295" s="69"/>
      <c r="I295" s="58"/>
      <c r="J295" s="59"/>
      <c r="K295" s="53"/>
      <c r="L295" s="60"/>
      <c r="M295" s="53"/>
    </row>
    <row r="296" spans="1:13" ht="24" customHeight="1">
      <c r="A296" s="43"/>
      <c r="B296" s="61"/>
      <c r="C296" s="74"/>
      <c r="D296" s="67"/>
      <c r="E296" s="68"/>
      <c r="F296" s="49"/>
      <c r="G296" s="49"/>
      <c r="H296" s="69"/>
      <c r="I296" s="58"/>
      <c r="J296" s="59"/>
      <c r="K296" s="53"/>
      <c r="L296" s="60"/>
      <c r="M296" s="53"/>
    </row>
    <row r="297" spans="1:13" ht="24" customHeight="1">
      <c r="A297" s="43"/>
      <c r="B297" s="102"/>
      <c r="C297" s="66"/>
      <c r="D297" s="75"/>
      <c r="E297" s="68"/>
      <c r="F297" s="49"/>
      <c r="G297" s="49"/>
      <c r="H297" s="67"/>
      <c r="I297" s="58"/>
      <c r="J297" s="59"/>
      <c r="K297" s="53"/>
      <c r="L297" s="60"/>
      <c r="M297" s="53"/>
    </row>
    <row r="298" spans="1:13" ht="24" customHeight="1">
      <c r="A298" s="43"/>
      <c r="B298" s="61"/>
      <c r="C298" s="66"/>
      <c r="D298" s="67"/>
      <c r="E298" s="68"/>
      <c r="F298" s="49"/>
      <c r="G298" s="49"/>
      <c r="H298" s="67"/>
      <c r="I298" s="50"/>
      <c r="J298" s="70"/>
      <c r="K298" s="71"/>
      <c r="L298" s="60"/>
      <c r="M298" s="53"/>
    </row>
    <row r="299" spans="1:13" ht="24" customHeight="1">
      <c r="A299" s="43"/>
      <c r="B299" s="61"/>
      <c r="C299" s="66"/>
      <c r="D299" s="63"/>
      <c r="F299" s="64"/>
      <c r="G299" s="49"/>
      <c r="H299" s="67"/>
      <c r="I299" s="58"/>
      <c r="J299" s="59"/>
      <c r="K299" s="53"/>
      <c r="L299" s="60"/>
      <c r="M299" s="53"/>
    </row>
    <row r="300" spans="1:13" ht="24" customHeight="1">
      <c r="A300" s="43"/>
      <c r="B300" s="61"/>
      <c r="C300" s="74"/>
      <c r="D300" s="67"/>
      <c r="E300" s="68"/>
      <c r="F300" s="49"/>
      <c r="G300" s="49"/>
      <c r="H300" s="67"/>
      <c r="I300" s="58"/>
      <c r="J300" s="59"/>
      <c r="K300" s="53"/>
      <c r="L300" s="60"/>
      <c r="M300" s="53"/>
    </row>
    <row r="301" spans="1:13" ht="24" customHeight="1">
      <c r="A301" s="43"/>
      <c r="B301" s="61"/>
      <c r="C301" s="72"/>
      <c r="D301" s="67"/>
      <c r="E301" s="68"/>
      <c r="F301" s="49"/>
      <c r="G301" s="49"/>
      <c r="H301" s="67"/>
      <c r="I301" s="58"/>
      <c r="J301" s="59"/>
      <c r="K301" s="53"/>
      <c r="L301" s="60"/>
      <c r="M301" s="53"/>
    </row>
    <row r="302" spans="1:13" ht="24" customHeight="1">
      <c r="A302" s="43"/>
      <c r="B302" s="61"/>
      <c r="C302" s="66"/>
      <c r="D302" s="67"/>
      <c r="E302" s="68"/>
      <c r="F302" s="49"/>
      <c r="G302" s="49"/>
      <c r="H302" s="67"/>
      <c r="I302" s="58"/>
      <c r="J302" s="59"/>
      <c r="K302" s="53"/>
      <c r="L302" s="60"/>
      <c r="M302" s="53"/>
    </row>
    <row r="303" spans="1:13" ht="24" customHeight="1">
      <c r="A303" s="43"/>
      <c r="B303" s="61"/>
      <c r="C303" s="66"/>
      <c r="D303" s="63"/>
      <c r="E303" s="68"/>
      <c r="F303" s="49"/>
      <c r="G303" s="49"/>
      <c r="H303" s="67"/>
      <c r="I303" s="58"/>
      <c r="J303" s="59"/>
      <c r="K303" s="53"/>
      <c r="L303" s="60"/>
      <c r="M303" s="53"/>
    </row>
    <row r="304" spans="1:13" ht="24" customHeight="1">
      <c r="A304" s="43"/>
      <c r="B304" s="61"/>
      <c r="C304" s="72"/>
      <c r="D304" s="67"/>
      <c r="E304" s="68"/>
      <c r="F304" s="49"/>
      <c r="G304" s="49"/>
      <c r="H304" s="69"/>
      <c r="I304" s="58"/>
      <c r="J304" s="59"/>
      <c r="K304" s="53"/>
      <c r="L304" s="60"/>
      <c r="M304" s="53"/>
    </row>
    <row r="305" spans="1:15" ht="24" customHeight="1">
      <c r="A305" s="43"/>
      <c r="B305" s="61"/>
      <c r="C305" s="66"/>
      <c r="D305" s="67"/>
      <c r="E305" s="68"/>
      <c r="F305" s="49"/>
      <c r="G305" s="49"/>
      <c r="H305" s="67"/>
      <c r="I305" s="58"/>
      <c r="J305" s="59"/>
      <c r="K305" s="53"/>
      <c r="L305" s="60"/>
      <c r="M305" s="53"/>
    </row>
    <row r="306" spans="1:15" ht="24" customHeight="1">
      <c r="A306" s="43"/>
      <c r="B306" s="61"/>
      <c r="C306" s="66"/>
      <c r="D306" s="67"/>
      <c r="E306" s="68"/>
      <c r="F306" s="49"/>
      <c r="G306" s="49"/>
      <c r="H306" s="69"/>
      <c r="I306" s="58"/>
      <c r="J306" s="59"/>
      <c r="K306" s="53"/>
      <c r="L306" s="60"/>
      <c r="M306" s="53"/>
    </row>
    <row r="307" spans="1:15" ht="24" customHeight="1">
      <c r="A307" s="43"/>
      <c r="B307" s="61"/>
      <c r="C307" s="72"/>
      <c r="D307" s="67"/>
      <c r="E307" s="68"/>
      <c r="F307" s="49"/>
      <c r="G307" s="49"/>
      <c r="H307" s="73"/>
      <c r="I307" s="58"/>
      <c r="J307" s="59"/>
      <c r="K307" s="53"/>
      <c r="L307" s="60"/>
      <c r="M307" s="53"/>
    </row>
    <row r="308" spans="1:15" ht="24" customHeight="1">
      <c r="A308" s="43"/>
      <c r="B308" s="61"/>
      <c r="C308" s="66"/>
      <c r="D308" s="67"/>
      <c r="E308" s="68"/>
      <c r="F308" s="49"/>
      <c r="G308" s="49"/>
      <c r="H308" s="67"/>
      <c r="I308" s="58"/>
      <c r="J308" s="59"/>
      <c r="K308" s="53"/>
      <c r="L308" s="60"/>
      <c r="M308" s="53"/>
    </row>
    <row r="309" spans="1:15" ht="24" customHeight="1">
      <c r="A309" s="43"/>
      <c r="B309" s="61"/>
      <c r="C309" s="66"/>
      <c r="D309" s="67"/>
      <c r="E309" s="68"/>
      <c r="F309" s="64"/>
      <c r="G309" s="49"/>
      <c r="H309" s="69"/>
      <c r="I309" s="58"/>
      <c r="J309" s="59"/>
      <c r="K309" s="53"/>
      <c r="L309" s="60"/>
      <c r="M309" s="53"/>
    </row>
    <row r="310" spans="1:15" ht="24" customHeight="1">
      <c r="A310" s="43"/>
      <c r="B310" s="61"/>
      <c r="C310" s="74"/>
      <c r="D310" s="67"/>
      <c r="E310" s="68"/>
      <c r="F310" s="64"/>
      <c r="G310" s="49"/>
      <c r="H310" s="69"/>
      <c r="I310" s="58"/>
      <c r="J310" s="59"/>
      <c r="K310" s="53"/>
      <c r="L310" s="60"/>
      <c r="M310" s="53"/>
    </row>
    <row r="311" spans="1:15" ht="24" customHeight="1">
      <c r="A311" s="43"/>
      <c r="B311" s="61"/>
      <c r="C311" s="74"/>
      <c r="D311" s="67"/>
      <c r="E311" s="68"/>
      <c r="F311" s="64"/>
      <c r="G311" s="49"/>
      <c r="H311" s="69"/>
      <c r="I311" s="58"/>
      <c r="J311" s="59"/>
      <c r="K311" s="53"/>
      <c r="L311" s="60"/>
      <c r="M311" s="53"/>
    </row>
    <row r="312" spans="1:15" ht="24" customHeight="1">
      <c r="A312" s="43"/>
      <c r="B312" s="44"/>
      <c r="C312" s="100"/>
      <c r="D312" s="75"/>
      <c r="E312" s="68"/>
      <c r="F312" s="49"/>
      <c r="G312" s="49"/>
      <c r="I312" s="58"/>
      <c r="J312" s="59"/>
      <c r="K312" s="53"/>
      <c r="L312" s="60"/>
      <c r="M312" s="53"/>
    </row>
    <row r="313" spans="1:15" ht="24" customHeight="1">
      <c r="A313" s="43"/>
      <c r="B313" s="95"/>
      <c r="C313" s="100"/>
      <c r="D313" s="75"/>
      <c r="E313" s="68"/>
      <c r="F313" s="49"/>
      <c r="G313" s="49"/>
      <c r="H313" s="67"/>
      <c r="I313" s="58"/>
      <c r="J313" s="59"/>
      <c r="K313" s="53"/>
      <c r="L313" s="60"/>
      <c r="M313" s="53"/>
    </row>
    <row r="314" spans="1:15" ht="24" customHeight="1">
      <c r="A314" s="43"/>
      <c r="B314" s="61"/>
      <c r="C314" s="74"/>
      <c r="D314" s="67"/>
      <c r="E314" s="68"/>
      <c r="F314" s="49"/>
      <c r="G314" s="49"/>
      <c r="H314" s="67"/>
      <c r="I314" s="58"/>
      <c r="J314" s="59"/>
      <c r="K314" s="53"/>
      <c r="L314" s="60"/>
      <c r="M314" s="53"/>
    </row>
    <row r="315" spans="1:15" ht="24" customHeight="1">
      <c r="A315" s="43"/>
      <c r="B315" s="44"/>
      <c r="C315" s="45"/>
      <c r="D315" s="46"/>
      <c r="E315" s="76"/>
      <c r="F315" s="77"/>
      <c r="G315" s="78"/>
      <c r="H315" s="79"/>
      <c r="I315" s="80"/>
      <c r="J315" s="81"/>
      <c r="K315" s="82"/>
      <c r="L315" s="79"/>
      <c r="M315" s="56"/>
    </row>
    <row r="316" spans="1:15" ht="24" customHeight="1">
      <c r="A316" s="43"/>
      <c r="B316" s="83"/>
      <c r="C316" s="55"/>
      <c r="E316" s="55"/>
      <c r="F316" s="77"/>
      <c r="G316" s="78"/>
      <c r="H316" s="79"/>
      <c r="I316" s="80"/>
      <c r="J316" s="81"/>
      <c r="K316" s="82"/>
      <c r="L316" s="79"/>
      <c r="M316" s="56"/>
    </row>
    <row r="317" spans="1:15" ht="24" customHeight="1">
      <c r="A317" s="43"/>
      <c r="B317" s="44"/>
      <c r="C317" s="110"/>
      <c r="D317" s="46"/>
      <c r="E317" s="84"/>
      <c r="F317" s="49"/>
      <c r="G317" s="49"/>
      <c r="H317" s="85"/>
      <c r="I317" s="80"/>
      <c r="J317" s="81"/>
      <c r="K317" s="82"/>
      <c r="L317" s="79"/>
      <c r="M317" s="56"/>
      <c r="O317" s="27"/>
    </row>
    <row r="318" spans="1:15" ht="24" customHeight="1">
      <c r="A318" s="43"/>
      <c r="B318" s="44"/>
      <c r="C318" s="110"/>
      <c r="D318" s="46"/>
      <c r="E318" s="84"/>
      <c r="F318" s="49"/>
      <c r="G318" s="49"/>
      <c r="H318" s="85"/>
      <c r="I318" s="80"/>
      <c r="J318" s="81"/>
      <c r="K318" s="82"/>
      <c r="L318" s="79"/>
      <c r="M318" s="56"/>
      <c r="O318" s="27"/>
    </row>
    <row r="319" spans="1:15" ht="24" customHeight="1">
      <c r="A319" s="43"/>
      <c r="B319" s="44"/>
      <c r="C319" s="110"/>
      <c r="D319" s="46"/>
      <c r="E319" s="84"/>
      <c r="F319" s="49"/>
      <c r="G319" s="49"/>
      <c r="H319" s="85"/>
      <c r="I319" s="80"/>
      <c r="J319" s="81"/>
      <c r="K319" s="82"/>
      <c r="L319" s="79"/>
      <c r="M319" s="56"/>
      <c r="O319" s="27"/>
    </row>
    <row r="320" spans="1:15" ht="24" customHeight="1">
      <c r="A320" s="43"/>
      <c r="B320" s="44"/>
      <c r="C320" s="110"/>
      <c r="D320" s="46"/>
      <c r="E320" s="84"/>
      <c r="F320" s="49"/>
      <c r="G320" s="49"/>
      <c r="H320" s="85"/>
      <c r="I320" s="80"/>
      <c r="J320" s="81"/>
      <c r="K320" s="82"/>
      <c r="L320" s="79"/>
      <c r="M320" s="56"/>
      <c r="O320" s="27"/>
    </row>
    <row r="321" spans="1:15" ht="24" customHeight="1">
      <c r="A321" s="43"/>
      <c r="B321" s="44"/>
      <c r="C321" s="110"/>
      <c r="D321" s="46"/>
      <c r="E321" s="84"/>
      <c r="F321" s="49"/>
      <c r="G321" s="49"/>
      <c r="H321" s="85"/>
      <c r="I321" s="80"/>
      <c r="J321" s="81"/>
      <c r="K321" s="82"/>
      <c r="L321" s="79"/>
      <c r="M321" s="56"/>
      <c r="O321" s="27"/>
    </row>
    <row r="322" spans="1:15" ht="24" customHeight="1">
      <c r="A322" s="43"/>
      <c r="B322" s="44"/>
      <c r="C322" s="110"/>
      <c r="D322" s="46"/>
      <c r="E322" s="84"/>
      <c r="F322" s="49"/>
      <c r="G322" s="49"/>
      <c r="H322" s="85"/>
      <c r="I322" s="80"/>
      <c r="J322" s="81"/>
      <c r="K322" s="82"/>
      <c r="L322" s="79"/>
      <c r="M322" s="56"/>
    </row>
    <row r="323" spans="1:15" ht="24" customHeight="1">
      <c r="A323" s="43"/>
      <c r="B323" s="44"/>
      <c r="C323" s="110"/>
      <c r="D323" s="46"/>
      <c r="E323" s="84"/>
      <c r="F323" s="49"/>
      <c r="G323" s="49"/>
      <c r="H323" s="85"/>
      <c r="I323" s="80"/>
      <c r="J323" s="81"/>
      <c r="K323" s="82"/>
      <c r="L323" s="79"/>
      <c r="M323" s="56"/>
    </row>
    <row r="324" spans="1:15" ht="24" customHeight="1">
      <c r="A324" s="43"/>
      <c r="B324" s="44"/>
      <c r="C324" s="111"/>
      <c r="D324" s="46"/>
      <c r="E324" s="84"/>
      <c r="F324" s="49"/>
      <c r="G324" s="49"/>
      <c r="H324" s="85"/>
      <c r="I324" s="80"/>
      <c r="J324" s="81"/>
      <c r="K324" s="82"/>
      <c r="L324" s="79"/>
      <c r="M324" s="56"/>
    </row>
    <row r="325" spans="1:15" ht="24" customHeight="1">
      <c r="A325" s="43"/>
      <c r="B325" s="44"/>
      <c r="C325" s="100"/>
      <c r="D325" s="46"/>
      <c r="E325" s="86"/>
      <c r="F325" s="49"/>
      <c r="G325" s="49"/>
      <c r="H325" s="85"/>
      <c r="I325" s="80"/>
      <c r="J325" s="81"/>
      <c r="K325" s="82"/>
      <c r="L325" s="79"/>
      <c r="M325" s="56"/>
    </row>
    <row r="326" spans="1:15" ht="24" customHeight="1">
      <c r="A326" s="43"/>
      <c r="B326" s="44"/>
      <c r="C326" s="100"/>
      <c r="D326" s="46"/>
      <c r="E326" s="86"/>
      <c r="F326" s="49"/>
      <c r="G326" s="49"/>
      <c r="H326" s="85"/>
      <c r="I326" s="80"/>
      <c r="J326" s="81"/>
      <c r="K326" s="82"/>
      <c r="L326" s="79"/>
      <c r="M326" s="56"/>
    </row>
    <row r="327" spans="1:15" ht="24" customHeight="1">
      <c r="A327" s="43"/>
      <c r="B327" s="44"/>
      <c r="C327" s="45"/>
      <c r="D327" s="46"/>
      <c r="E327" s="84"/>
      <c r="F327" s="49"/>
      <c r="G327" s="49"/>
      <c r="H327" s="85"/>
      <c r="I327" s="80"/>
      <c r="J327" s="81"/>
      <c r="K327" s="82"/>
      <c r="L327" s="79"/>
      <c r="M327" s="56"/>
    </row>
    <row r="328" spans="1:15" ht="24" customHeight="1">
      <c r="A328" s="87"/>
      <c r="B328" s="44"/>
      <c r="C328" s="92"/>
      <c r="D328" s="46"/>
      <c r="E328" s="88"/>
      <c r="F328" s="49"/>
      <c r="G328" s="49"/>
      <c r="H328" s="85"/>
      <c r="I328" s="80"/>
      <c r="J328" s="81"/>
      <c r="K328" s="82"/>
      <c r="L328" s="79"/>
      <c r="M328" s="56"/>
    </row>
    <row r="329" spans="1:15" ht="24" customHeight="1">
      <c r="A329" s="87"/>
      <c r="B329" s="44"/>
      <c r="C329" s="92"/>
      <c r="D329" s="46"/>
      <c r="E329" s="88"/>
      <c r="F329" s="49"/>
      <c r="G329" s="49"/>
      <c r="H329" s="85"/>
      <c r="I329" s="80"/>
      <c r="J329" s="81"/>
      <c r="K329" s="82"/>
      <c r="L329" s="79"/>
      <c r="M329" s="56"/>
    </row>
    <row r="330" spans="1:15" ht="24" customHeight="1">
      <c r="A330" s="87"/>
      <c r="B330" s="44"/>
      <c r="C330" s="92"/>
      <c r="D330" s="46"/>
      <c r="E330" s="88"/>
      <c r="F330" s="49"/>
      <c r="G330" s="49"/>
      <c r="H330" s="85"/>
      <c r="I330" s="80"/>
      <c r="J330" s="81"/>
      <c r="K330" s="82"/>
      <c r="L330" s="79"/>
      <c r="M330" s="56"/>
    </row>
    <row r="331" spans="1:15" ht="24" customHeight="1">
      <c r="A331" s="87"/>
      <c r="B331" s="44"/>
      <c r="C331" s="92"/>
      <c r="D331" s="46"/>
      <c r="E331" s="88"/>
      <c r="F331" s="49"/>
      <c r="G331" s="49"/>
      <c r="H331" s="85"/>
      <c r="I331" s="80"/>
      <c r="J331" s="81"/>
      <c r="K331" s="82"/>
      <c r="L331" s="79"/>
      <c r="M331" s="56"/>
    </row>
    <row r="332" spans="1:15" ht="24" customHeight="1">
      <c r="A332" s="87"/>
      <c r="B332" s="44"/>
      <c r="C332" s="92"/>
      <c r="D332" s="46"/>
      <c r="E332" s="88"/>
      <c r="F332" s="49"/>
      <c r="G332" s="49"/>
      <c r="H332" s="85"/>
      <c r="I332" s="80"/>
      <c r="J332" s="81"/>
      <c r="K332" s="82"/>
      <c r="L332" s="79"/>
      <c r="M332" s="56"/>
    </row>
    <row r="333" spans="1:15" ht="24" customHeight="1">
      <c r="A333" s="87"/>
      <c r="B333" s="44"/>
      <c r="C333" s="92"/>
      <c r="D333" s="46"/>
      <c r="E333" s="88"/>
      <c r="F333" s="49"/>
      <c r="G333" s="49"/>
      <c r="H333" s="85"/>
      <c r="I333" s="80"/>
      <c r="J333" s="81"/>
      <c r="K333" s="82"/>
      <c r="L333" s="79"/>
      <c r="M333" s="56"/>
    </row>
    <row r="334" spans="1:15" ht="24" customHeight="1">
      <c r="A334" s="87"/>
      <c r="B334" s="44"/>
      <c r="C334" s="92"/>
      <c r="D334" s="46"/>
      <c r="E334" s="88"/>
      <c r="F334" s="49"/>
      <c r="G334" s="49"/>
      <c r="H334" s="85"/>
      <c r="I334" s="80"/>
      <c r="J334" s="81"/>
      <c r="K334" s="82"/>
      <c r="L334" s="79"/>
      <c r="M334" s="56"/>
    </row>
    <row r="335" spans="1:15" ht="24" customHeight="1">
      <c r="A335" s="43"/>
      <c r="B335" s="44"/>
      <c r="C335" s="90"/>
      <c r="D335" s="46"/>
      <c r="E335" s="88"/>
      <c r="F335" s="49"/>
      <c r="G335" s="49"/>
      <c r="H335" s="85"/>
      <c r="I335" s="80"/>
      <c r="J335" s="81"/>
      <c r="K335" s="82"/>
      <c r="L335" s="79"/>
      <c r="M335" s="56"/>
    </row>
    <row r="336" spans="1:15" ht="24" customHeight="1">
      <c r="A336" s="43"/>
      <c r="B336" s="44"/>
      <c r="C336" s="90"/>
      <c r="D336" s="46"/>
      <c r="E336" s="89"/>
      <c r="F336" s="49"/>
      <c r="G336" s="49"/>
      <c r="H336" s="79"/>
      <c r="I336" s="80"/>
      <c r="J336" s="81"/>
      <c r="K336" s="82"/>
      <c r="L336" s="79"/>
      <c r="M336" s="56"/>
    </row>
    <row r="337" spans="1:15" ht="24" customHeight="1">
      <c r="A337" s="43"/>
      <c r="B337" s="44"/>
      <c r="C337" s="90"/>
      <c r="D337" s="46"/>
      <c r="E337" s="89"/>
      <c r="F337" s="49"/>
      <c r="G337" s="49"/>
      <c r="H337" s="85"/>
      <c r="I337" s="80"/>
      <c r="J337" s="81"/>
      <c r="K337" s="82"/>
      <c r="L337" s="79"/>
      <c r="M337" s="56"/>
    </row>
    <row r="338" spans="1:15" ht="24" customHeight="1">
      <c r="A338" s="43"/>
      <c r="B338" s="44"/>
      <c r="C338" s="91"/>
      <c r="D338" s="46"/>
      <c r="E338" s="89"/>
      <c r="F338" s="48"/>
      <c r="G338" s="49"/>
      <c r="H338" s="79"/>
      <c r="I338" s="80"/>
      <c r="J338" s="81"/>
      <c r="K338" s="82"/>
      <c r="L338" s="79"/>
      <c r="M338" s="56"/>
    </row>
    <row r="339" spans="1:15" ht="24" customHeight="1">
      <c r="A339" s="43"/>
      <c r="B339" s="95"/>
      <c r="C339" s="90"/>
      <c r="D339" s="46"/>
      <c r="E339" s="89"/>
      <c r="F339" s="48"/>
      <c r="G339" s="49"/>
      <c r="H339" s="85"/>
      <c r="I339" s="80"/>
      <c r="J339" s="81"/>
      <c r="K339" s="82"/>
      <c r="L339" s="79"/>
      <c r="M339" s="56"/>
    </row>
    <row r="340" spans="1:15" ht="24" customHeight="1">
      <c r="A340" s="43"/>
      <c r="B340" s="44"/>
      <c r="C340" s="91"/>
      <c r="D340" s="46"/>
      <c r="E340" s="89"/>
      <c r="F340" s="48"/>
      <c r="G340" s="49"/>
      <c r="H340" s="85"/>
      <c r="I340" s="80"/>
      <c r="J340" s="81"/>
      <c r="K340" s="82"/>
      <c r="L340" s="79"/>
      <c r="M340" s="56"/>
    </row>
    <row r="341" spans="1:15" s="16" customFormat="1" ht="24" customHeight="1">
      <c r="A341" s="43"/>
      <c r="B341" s="44"/>
      <c r="C341" s="45"/>
      <c r="D341" s="46"/>
      <c r="E341" s="47"/>
      <c r="F341" s="48"/>
      <c r="G341" s="49"/>
      <c r="H341" s="46"/>
      <c r="I341" s="50"/>
      <c r="J341" s="51"/>
      <c r="K341" s="52"/>
      <c r="L341" s="46"/>
      <c r="M341" s="53"/>
    </row>
    <row r="342" spans="1:15" s="16" customFormat="1" ht="24" customHeight="1">
      <c r="A342" s="43"/>
      <c r="B342" s="54"/>
      <c r="C342" s="55"/>
      <c r="D342" s="56"/>
      <c r="E342" s="57"/>
      <c r="F342" s="48"/>
      <c r="G342" s="49"/>
      <c r="H342" s="46"/>
      <c r="I342" s="58"/>
      <c r="J342" s="59"/>
      <c r="K342" s="53"/>
      <c r="L342" s="60"/>
      <c r="M342" s="53"/>
    </row>
    <row r="343" spans="1:15" s="16" customFormat="1" ht="24" customHeight="1">
      <c r="A343" s="43"/>
      <c r="B343" s="61"/>
      <c r="C343" s="90"/>
      <c r="D343" s="46"/>
      <c r="E343" s="89"/>
      <c r="F343" s="49"/>
      <c r="G343" s="49"/>
      <c r="H343" s="85"/>
      <c r="I343" s="58"/>
      <c r="J343" s="59"/>
      <c r="K343" s="53"/>
      <c r="L343" s="60"/>
      <c r="M343" s="53"/>
    </row>
    <row r="344" spans="1:15" s="16" customFormat="1" ht="24" customHeight="1">
      <c r="A344" s="43"/>
      <c r="B344" s="61"/>
      <c r="C344" s="90"/>
      <c r="D344" s="46"/>
      <c r="E344" s="89"/>
      <c r="F344" s="49"/>
      <c r="G344" s="49"/>
      <c r="H344" s="85"/>
      <c r="I344" s="58"/>
      <c r="J344" s="59"/>
      <c r="K344" s="53"/>
      <c r="L344" s="60"/>
      <c r="M344" s="53"/>
    </row>
    <row r="345" spans="1:15" s="16" customFormat="1" ht="24" customHeight="1">
      <c r="A345" s="43"/>
      <c r="B345" s="61"/>
      <c r="C345" s="66"/>
      <c r="D345" s="67"/>
      <c r="E345" s="68"/>
      <c r="F345" s="48"/>
      <c r="G345" s="49"/>
      <c r="H345" s="69"/>
      <c r="I345" s="58"/>
      <c r="J345" s="59"/>
      <c r="K345" s="53"/>
      <c r="L345" s="60"/>
      <c r="M345" s="53"/>
    </row>
    <row r="346" spans="1:15" s="16" customFormat="1" ht="24" customHeight="1">
      <c r="A346" s="43"/>
      <c r="B346" s="61"/>
      <c r="C346" s="66"/>
      <c r="D346" s="67"/>
      <c r="E346" s="68"/>
      <c r="F346" s="48"/>
      <c r="G346" s="49"/>
      <c r="H346" s="67"/>
      <c r="I346" s="58"/>
      <c r="J346" s="59"/>
      <c r="K346" s="53"/>
      <c r="L346" s="60"/>
      <c r="M346" s="53"/>
    </row>
    <row r="347" spans="1:15" s="16" customFormat="1" ht="24" customHeight="1">
      <c r="A347" s="43"/>
      <c r="B347" s="61"/>
      <c r="C347" s="66"/>
      <c r="D347" s="67"/>
      <c r="E347" s="68"/>
      <c r="F347" s="48"/>
      <c r="G347" s="49"/>
      <c r="H347" s="69"/>
      <c r="I347" s="58"/>
      <c r="J347" s="59"/>
      <c r="K347" s="53"/>
      <c r="L347" s="60"/>
      <c r="M347" s="53"/>
    </row>
    <row r="348" spans="1:15" s="16" customFormat="1" ht="24" customHeight="1">
      <c r="A348" s="43"/>
      <c r="B348" s="61"/>
      <c r="C348" s="66"/>
      <c r="D348" s="67"/>
      <c r="E348" s="68"/>
      <c r="F348" s="48"/>
      <c r="G348" s="49"/>
      <c r="H348" s="67"/>
      <c r="I348" s="58"/>
      <c r="J348" s="59"/>
      <c r="K348" s="53"/>
      <c r="L348" s="60"/>
      <c r="M348" s="53"/>
    </row>
    <row r="349" spans="1:15" s="16" customFormat="1" ht="24" customHeight="1">
      <c r="A349" s="43"/>
      <c r="B349" s="61"/>
      <c r="C349" s="66"/>
      <c r="D349" s="67"/>
      <c r="E349" s="68"/>
      <c r="F349" s="48"/>
      <c r="G349" s="49"/>
      <c r="H349" s="67"/>
      <c r="I349" s="58"/>
      <c r="J349" s="59"/>
      <c r="K349" s="53"/>
      <c r="L349" s="60"/>
      <c r="M349" s="53"/>
    </row>
    <row r="350" spans="1:15" s="16" customFormat="1" ht="24" customHeight="1">
      <c r="A350" s="43"/>
      <c r="B350" s="61"/>
      <c r="C350" s="72"/>
      <c r="D350" s="67"/>
      <c r="E350" s="68"/>
      <c r="F350" s="48"/>
      <c r="G350" s="49"/>
      <c r="H350" s="67"/>
      <c r="I350" s="50"/>
      <c r="J350" s="70"/>
      <c r="K350" s="71"/>
      <c r="L350" s="60"/>
      <c r="M350" s="53"/>
    </row>
    <row r="351" spans="1:15" s="16" customFormat="1" ht="24" customHeight="1">
      <c r="A351" s="43"/>
      <c r="B351" s="61"/>
      <c r="C351" s="66"/>
      <c r="D351" s="67"/>
      <c r="E351" s="68"/>
      <c r="F351" s="48"/>
      <c r="G351" s="49"/>
      <c r="H351" s="67"/>
      <c r="I351" s="58"/>
      <c r="J351" s="59"/>
      <c r="K351" s="53"/>
      <c r="L351" s="60"/>
      <c r="M351" s="53"/>
    </row>
    <row r="352" spans="1:15" s="16" customFormat="1" ht="24" customHeight="1">
      <c r="A352" s="43"/>
      <c r="B352" s="61"/>
      <c r="C352" s="72"/>
      <c r="D352" s="67"/>
      <c r="E352" s="68"/>
      <c r="F352" s="48"/>
      <c r="G352" s="49"/>
      <c r="H352" s="67"/>
      <c r="I352" s="58"/>
      <c r="J352" s="59"/>
      <c r="K352" s="53"/>
      <c r="L352" s="60"/>
      <c r="M352" s="53"/>
      <c r="O352" s="25"/>
    </row>
    <row r="353" spans="1:15" s="16" customFormat="1" ht="24" customHeight="1">
      <c r="A353" s="43"/>
      <c r="B353" s="61"/>
      <c r="C353" s="66"/>
      <c r="D353" s="67"/>
      <c r="E353" s="68"/>
      <c r="F353" s="48"/>
      <c r="G353" s="49"/>
      <c r="H353" s="67"/>
      <c r="I353" s="58"/>
      <c r="J353" s="59"/>
      <c r="K353" s="53"/>
      <c r="L353" s="60"/>
      <c r="M353" s="53"/>
      <c r="O353" s="21"/>
    </row>
    <row r="354" spans="1:15" s="16" customFormat="1" ht="24" customHeight="1">
      <c r="A354" s="43"/>
      <c r="B354" s="61"/>
      <c r="C354" s="66"/>
      <c r="D354" s="67"/>
      <c r="E354" s="68"/>
      <c r="F354" s="48"/>
      <c r="G354" s="49"/>
      <c r="H354" s="67"/>
      <c r="I354" s="58"/>
      <c r="J354" s="59"/>
      <c r="K354" s="53"/>
      <c r="L354" s="60"/>
      <c r="M354" s="53"/>
      <c r="O354" s="21"/>
    </row>
    <row r="355" spans="1:15" s="16" customFormat="1" ht="24" customHeight="1">
      <c r="A355" s="43"/>
      <c r="B355" s="61"/>
      <c r="C355" s="72"/>
      <c r="D355" s="67"/>
      <c r="E355" s="68"/>
      <c r="F355" s="48"/>
      <c r="G355" s="49"/>
      <c r="H355" s="73"/>
      <c r="I355" s="58"/>
      <c r="J355" s="59"/>
      <c r="K355" s="53"/>
      <c r="L355" s="60"/>
      <c r="M355" s="53"/>
      <c r="O355" s="21"/>
    </row>
    <row r="356" spans="1:15" s="16" customFormat="1" ht="24" customHeight="1">
      <c r="A356" s="43"/>
      <c r="B356" s="61"/>
      <c r="C356" s="74"/>
      <c r="D356" s="67"/>
      <c r="E356" s="68"/>
      <c r="F356" s="48"/>
      <c r="G356" s="49"/>
      <c r="H356" s="69"/>
      <c r="I356" s="58"/>
      <c r="J356" s="59"/>
      <c r="K356" s="53"/>
      <c r="L356" s="60"/>
      <c r="M356" s="53"/>
      <c r="O356" s="21"/>
    </row>
    <row r="357" spans="1:15" s="16" customFormat="1" ht="24" customHeight="1">
      <c r="A357" s="43"/>
      <c r="B357" s="61"/>
      <c r="C357" s="74"/>
      <c r="D357" s="67"/>
      <c r="E357" s="68"/>
      <c r="F357" s="48"/>
      <c r="G357" s="49"/>
      <c r="H357" s="67"/>
      <c r="I357" s="58"/>
      <c r="J357" s="59"/>
      <c r="K357" s="53"/>
      <c r="L357" s="60"/>
      <c r="M357" s="53"/>
      <c r="O357" s="21"/>
    </row>
    <row r="358" spans="1:15" s="16" customFormat="1" ht="24" customHeight="1">
      <c r="A358" s="43"/>
      <c r="B358" s="61"/>
      <c r="C358" s="66"/>
      <c r="D358" s="67"/>
      <c r="E358" s="68"/>
      <c r="F358" s="48"/>
      <c r="G358" s="49"/>
      <c r="H358" s="69"/>
      <c r="I358" s="58"/>
      <c r="J358" s="59"/>
      <c r="K358" s="53"/>
      <c r="L358" s="60"/>
      <c r="M358" s="53"/>
      <c r="O358" s="21"/>
    </row>
    <row r="359" spans="1:15" s="16" customFormat="1" ht="24" customHeight="1">
      <c r="A359" s="43"/>
      <c r="B359" s="61"/>
      <c r="C359" s="66"/>
      <c r="D359" s="67"/>
      <c r="E359" s="68"/>
      <c r="F359" s="48"/>
      <c r="G359" s="49"/>
      <c r="H359" s="63"/>
      <c r="I359" s="58"/>
      <c r="J359" s="59"/>
      <c r="K359" s="53"/>
      <c r="L359" s="60"/>
      <c r="M359" s="53"/>
    </row>
    <row r="360" spans="1:15" s="16" customFormat="1" ht="24" customHeight="1">
      <c r="A360" s="43"/>
      <c r="B360" s="61"/>
      <c r="C360" s="74"/>
      <c r="D360" s="67"/>
      <c r="E360" s="68"/>
      <c r="F360" s="48"/>
      <c r="G360" s="49"/>
      <c r="H360" s="69"/>
      <c r="I360" s="58"/>
      <c r="J360" s="59"/>
      <c r="K360" s="53"/>
      <c r="L360" s="60"/>
      <c r="M360" s="53"/>
    </row>
    <row r="361" spans="1:15" s="16" customFormat="1" ht="24" customHeight="1">
      <c r="A361" s="43"/>
      <c r="B361" s="61"/>
      <c r="C361" s="74"/>
      <c r="D361" s="67"/>
      <c r="E361" s="68"/>
      <c r="F361" s="48"/>
      <c r="G361" s="49"/>
      <c r="H361" s="67"/>
      <c r="I361" s="58"/>
      <c r="J361" s="59"/>
      <c r="K361" s="53"/>
      <c r="L361" s="60"/>
      <c r="M361" s="53"/>
    </row>
    <row r="362" spans="1:15" s="16" customFormat="1" ht="24" customHeight="1">
      <c r="A362" s="43"/>
      <c r="B362" s="61"/>
      <c r="C362" s="66"/>
      <c r="D362" s="67"/>
      <c r="E362" s="68"/>
      <c r="F362" s="48"/>
      <c r="G362" s="49"/>
      <c r="H362" s="69"/>
      <c r="I362" s="58"/>
      <c r="J362" s="59"/>
      <c r="K362" s="53"/>
      <c r="L362" s="60"/>
      <c r="M362" s="53"/>
    </row>
    <row r="363" spans="1:15" s="16" customFormat="1" ht="24" customHeight="1">
      <c r="A363" s="43"/>
      <c r="B363" s="61"/>
      <c r="C363" s="66"/>
      <c r="D363" s="67"/>
      <c r="E363" s="68"/>
      <c r="F363" s="48"/>
      <c r="G363" s="49"/>
      <c r="H363" s="63"/>
      <c r="I363" s="58"/>
      <c r="J363" s="59"/>
      <c r="K363" s="53"/>
      <c r="L363" s="60"/>
      <c r="M363" s="53"/>
    </row>
    <row r="364" spans="1:15" s="16" customFormat="1" ht="24" customHeight="1">
      <c r="A364" s="43"/>
      <c r="B364" s="61"/>
      <c r="C364" s="66"/>
      <c r="D364" s="67"/>
      <c r="E364" s="68"/>
      <c r="F364" s="48"/>
      <c r="G364" s="49"/>
      <c r="H364" s="63"/>
      <c r="I364" s="58"/>
      <c r="J364" s="59"/>
      <c r="K364" s="53"/>
      <c r="L364" s="60"/>
      <c r="M364" s="53"/>
    </row>
    <row r="365" spans="1:15" s="16" customFormat="1" ht="24" customHeight="1">
      <c r="A365" s="43"/>
      <c r="B365" s="67"/>
      <c r="C365" s="66"/>
      <c r="D365" s="67"/>
      <c r="E365" s="68"/>
      <c r="F365" s="48"/>
      <c r="G365" s="49"/>
      <c r="H365" s="63"/>
      <c r="I365" s="58"/>
      <c r="J365" s="59"/>
      <c r="K365" s="53"/>
      <c r="L365" s="60"/>
      <c r="M365" s="53"/>
    </row>
    <row r="366" spans="1:15" s="16" customFormat="1" ht="24" customHeight="1">
      <c r="A366" s="43"/>
      <c r="B366" s="61"/>
      <c r="C366" s="66"/>
      <c r="D366" s="75"/>
      <c r="E366" s="68"/>
      <c r="F366" s="48"/>
      <c r="G366" s="49"/>
      <c r="H366" s="63"/>
      <c r="I366" s="58"/>
      <c r="J366" s="59"/>
      <c r="K366" s="53"/>
      <c r="L366" s="60"/>
      <c r="M366" s="53"/>
    </row>
    <row r="367" spans="1:15" s="16" customFormat="1" ht="24" customHeight="1">
      <c r="A367" s="43"/>
      <c r="B367" s="44"/>
      <c r="C367" s="66"/>
      <c r="D367" s="67"/>
      <c r="E367" s="68"/>
      <c r="F367" s="48"/>
      <c r="G367" s="49"/>
      <c r="H367" s="69"/>
      <c r="I367" s="50"/>
      <c r="J367" s="51"/>
      <c r="K367" s="52"/>
      <c r="L367" s="46"/>
      <c r="M367" s="53"/>
    </row>
    <row r="368" spans="1:15" s="16" customFormat="1" ht="24" customHeight="1">
      <c r="A368" s="43"/>
      <c r="B368" s="61"/>
      <c r="C368" s="66"/>
      <c r="D368" s="67"/>
      <c r="E368" s="57"/>
      <c r="F368" s="48"/>
      <c r="G368" s="49"/>
      <c r="H368" s="63"/>
      <c r="I368" s="58"/>
      <c r="J368" s="59"/>
      <c r="K368" s="53"/>
      <c r="L368" s="60"/>
      <c r="M368" s="53"/>
    </row>
    <row r="369" spans="1:17" s="16" customFormat="1" ht="24" customHeight="1">
      <c r="A369" s="43"/>
      <c r="B369" s="61"/>
      <c r="C369" s="110"/>
      <c r="D369" s="67"/>
      <c r="E369" s="68"/>
      <c r="F369" s="49"/>
      <c r="G369" s="49"/>
      <c r="H369" s="96"/>
      <c r="I369" s="58"/>
      <c r="J369" s="59"/>
      <c r="K369" s="53"/>
      <c r="L369" s="60"/>
      <c r="M369" s="53"/>
    </row>
    <row r="370" spans="1:17" s="16" customFormat="1" ht="24" customHeight="1">
      <c r="A370" s="43"/>
      <c r="B370" s="44"/>
      <c r="C370" s="112"/>
      <c r="D370" s="67"/>
      <c r="E370" s="68"/>
      <c r="F370" s="49"/>
      <c r="G370" s="49"/>
      <c r="H370" s="67"/>
      <c r="I370" s="58"/>
      <c r="J370" s="59"/>
      <c r="K370" s="53"/>
      <c r="L370" s="60"/>
      <c r="M370" s="53"/>
    </row>
    <row r="371" spans="1:17" s="16" customFormat="1" ht="24" customHeight="1">
      <c r="A371" s="43"/>
      <c r="B371" s="61"/>
      <c r="C371" s="72"/>
      <c r="D371" s="67"/>
      <c r="E371" s="68"/>
      <c r="F371" s="49"/>
      <c r="G371" s="49"/>
      <c r="H371" s="67"/>
      <c r="I371" s="58"/>
      <c r="J371" s="59"/>
      <c r="K371" s="53"/>
      <c r="L371" s="60"/>
      <c r="M371" s="53"/>
    </row>
    <row r="372" spans="1:17" s="16" customFormat="1" ht="24" customHeight="1">
      <c r="A372" s="43"/>
      <c r="B372" s="44"/>
      <c r="C372" s="92"/>
      <c r="D372" s="46"/>
      <c r="E372" s="88"/>
      <c r="F372" s="49"/>
      <c r="G372" s="49"/>
      <c r="H372" s="67"/>
      <c r="I372" s="58"/>
      <c r="J372" s="59"/>
      <c r="K372" s="53"/>
      <c r="L372" s="60"/>
      <c r="M372" s="53"/>
    </row>
    <row r="373" spans="1:17" s="16" customFormat="1" ht="24" customHeight="1">
      <c r="A373" s="43"/>
      <c r="B373" s="44"/>
      <c r="C373" s="90"/>
      <c r="D373" s="46"/>
      <c r="E373" s="89"/>
      <c r="F373" s="49"/>
      <c r="G373" s="49"/>
      <c r="H373" s="79"/>
      <c r="I373" s="58"/>
      <c r="J373" s="59"/>
      <c r="K373" s="53"/>
      <c r="L373" s="60"/>
      <c r="M373" s="53"/>
    </row>
    <row r="374" spans="1:17" s="16" customFormat="1" ht="24" customHeight="1">
      <c r="A374" s="43"/>
      <c r="B374" s="44"/>
      <c r="C374" s="90"/>
      <c r="D374" s="46"/>
      <c r="E374" s="89"/>
      <c r="F374" s="49"/>
      <c r="G374" s="49"/>
      <c r="H374" s="85"/>
      <c r="I374" s="58"/>
      <c r="J374" s="59"/>
      <c r="K374" s="53"/>
      <c r="L374" s="60"/>
      <c r="M374" s="53"/>
    </row>
    <row r="375" spans="1:17" s="16" customFormat="1" ht="24" customHeight="1">
      <c r="A375" s="43"/>
      <c r="B375" s="61"/>
      <c r="C375" s="66"/>
      <c r="D375" s="67"/>
      <c r="E375" s="68"/>
      <c r="F375" s="48"/>
      <c r="G375" s="49"/>
      <c r="H375" s="63"/>
      <c r="I375" s="58"/>
      <c r="J375" s="59"/>
      <c r="K375" s="53"/>
      <c r="L375" s="60"/>
      <c r="M375" s="53"/>
    </row>
    <row r="376" spans="1:17" s="16" customFormat="1" ht="24" customHeight="1">
      <c r="A376" s="43"/>
      <c r="B376" s="61"/>
      <c r="C376" s="74"/>
      <c r="D376" s="67"/>
      <c r="E376" s="68"/>
      <c r="F376" s="48"/>
      <c r="G376" s="49"/>
      <c r="H376" s="69"/>
      <c r="I376" s="50"/>
      <c r="J376" s="70"/>
      <c r="K376" s="71"/>
      <c r="L376" s="60"/>
      <c r="M376" s="53"/>
      <c r="O376" s="26"/>
      <c r="P376" s="22"/>
      <c r="Q376" s="23"/>
    </row>
    <row r="377" spans="1:17" s="16" customFormat="1" ht="24" customHeight="1">
      <c r="A377" s="43"/>
      <c r="B377" s="61"/>
      <c r="C377" s="74"/>
      <c r="D377" s="67"/>
      <c r="E377" s="68"/>
      <c r="F377" s="48"/>
      <c r="G377" s="49"/>
      <c r="H377" s="96"/>
      <c r="I377" s="58"/>
      <c r="J377" s="59"/>
      <c r="K377" s="53"/>
      <c r="L377" s="60"/>
      <c r="M377" s="53"/>
      <c r="O377" s="25"/>
      <c r="P377" s="22"/>
      <c r="Q377" s="23"/>
    </row>
    <row r="378" spans="1:17" s="16" customFormat="1" ht="24" customHeight="1">
      <c r="A378" s="43"/>
      <c r="B378" s="61"/>
      <c r="C378" s="66"/>
      <c r="D378" s="67"/>
      <c r="E378" s="68"/>
      <c r="F378" s="48"/>
      <c r="G378" s="49"/>
      <c r="H378" s="69"/>
      <c r="I378" s="58"/>
      <c r="J378" s="59"/>
      <c r="K378" s="53"/>
      <c r="L378" s="60"/>
      <c r="M378" s="53"/>
    </row>
    <row r="379" spans="1:17" s="16" customFormat="1" ht="24" customHeight="1">
      <c r="A379" s="43"/>
      <c r="B379" s="61"/>
      <c r="C379" s="74"/>
      <c r="D379" s="67"/>
      <c r="E379" s="68"/>
      <c r="F379" s="48"/>
      <c r="G379" s="49"/>
      <c r="H379" s="69"/>
      <c r="I379" s="58"/>
      <c r="J379" s="59"/>
      <c r="K379" s="53"/>
      <c r="L379" s="60"/>
      <c r="M379" s="53"/>
    </row>
    <row r="380" spans="1:17" s="16" customFormat="1" ht="24" customHeight="1">
      <c r="A380" s="43"/>
      <c r="B380" s="61"/>
      <c r="C380" s="74"/>
      <c r="D380" s="67"/>
      <c r="E380" s="94"/>
      <c r="F380" s="48"/>
      <c r="G380" s="99"/>
      <c r="H380" s="67"/>
      <c r="I380" s="58"/>
      <c r="J380" s="59"/>
      <c r="K380" s="53"/>
      <c r="L380" s="60"/>
      <c r="M380" s="53"/>
    </row>
    <row r="381" spans="1:17" ht="24" customHeight="1">
      <c r="A381" s="43"/>
      <c r="B381" s="61"/>
      <c r="C381" s="66"/>
      <c r="D381" s="63"/>
      <c r="E381" s="94"/>
      <c r="F381" s="48"/>
      <c r="G381" s="99"/>
      <c r="H381" s="67"/>
      <c r="I381" s="58"/>
      <c r="J381" s="59"/>
      <c r="K381" s="53"/>
      <c r="L381" s="60"/>
      <c r="M381" s="53"/>
    </row>
    <row r="382" spans="1:17" s="16" customFormat="1" ht="24" customHeight="1">
      <c r="A382" s="43"/>
      <c r="B382" s="61"/>
      <c r="C382" s="74"/>
      <c r="D382" s="67"/>
      <c r="E382" s="68"/>
      <c r="F382" s="48"/>
      <c r="G382" s="49"/>
      <c r="H382" s="96"/>
      <c r="I382" s="58"/>
      <c r="J382" s="59"/>
      <c r="K382" s="53"/>
      <c r="L382" s="60"/>
      <c r="M382" s="53"/>
    </row>
    <row r="383" spans="1:17" s="16" customFormat="1" ht="24" customHeight="1">
      <c r="A383" s="43"/>
      <c r="B383" s="61"/>
      <c r="C383" s="66"/>
      <c r="D383" s="67"/>
      <c r="E383" s="68"/>
      <c r="F383" s="48"/>
      <c r="G383" s="49"/>
      <c r="H383" s="96"/>
      <c r="I383" s="58"/>
      <c r="J383" s="59"/>
      <c r="K383" s="53"/>
      <c r="L383" s="60"/>
      <c r="M383" s="53"/>
    </row>
    <row r="384" spans="1:17" s="16" customFormat="1" ht="24" customHeight="1">
      <c r="A384" s="43"/>
      <c r="B384" s="61"/>
      <c r="C384" s="74"/>
      <c r="D384" s="67"/>
      <c r="E384" s="68"/>
      <c r="F384" s="48"/>
      <c r="G384" s="49"/>
      <c r="H384" s="96"/>
      <c r="I384" s="58"/>
      <c r="J384" s="59"/>
      <c r="K384" s="53"/>
      <c r="L384" s="60"/>
      <c r="M384" s="53"/>
    </row>
    <row r="385" spans="1:13" s="16" customFormat="1" ht="24" customHeight="1">
      <c r="A385" s="43"/>
      <c r="B385" s="61"/>
      <c r="C385" s="66"/>
      <c r="D385" s="67"/>
      <c r="E385" s="68"/>
      <c r="F385" s="48"/>
      <c r="G385" s="49"/>
      <c r="H385" s="96"/>
      <c r="I385" s="58"/>
      <c r="J385" s="59"/>
      <c r="K385" s="53"/>
      <c r="L385" s="60"/>
      <c r="M385" s="53"/>
    </row>
    <row r="386" spans="1:13" s="16" customFormat="1" ht="24" customHeight="1">
      <c r="A386" s="43"/>
      <c r="B386" s="61"/>
      <c r="C386" s="66"/>
      <c r="D386" s="67"/>
      <c r="E386" s="68"/>
      <c r="F386" s="48"/>
      <c r="G386" s="49"/>
      <c r="H386" s="96"/>
      <c r="I386" s="58"/>
      <c r="J386" s="59"/>
      <c r="K386" s="53"/>
      <c r="L386" s="60"/>
      <c r="M386" s="53"/>
    </row>
    <row r="387" spans="1:13" s="16" customFormat="1" ht="24" customHeight="1">
      <c r="A387" s="43"/>
      <c r="B387" s="44"/>
      <c r="C387" s="100"/>
      <c r="D387" s="75"/>
      <c r="E387" s="68"/>
      <c r="F387" s="48"/>
      <c r="G387" s="49"/>
      <c r="H387" s="96"/>
      <c r="I387" s="58"/>
      <c r="J387" s="59"/>
      <c r="K387" s="53"/>
      <c r="L387" s="60"/>
      <c r="M387" s="53"/>
    </row>
    <row r="388" spans="1:13" s="16" customFormat="1" ht="24" customHeight="1">
      <c r="A388" s="43"/>
      <c r="B388" s="61"/>
      <c r="C388" s="100"/>
      <c r="D388" s="75"/>
      <c r="E388" s="68"/>
      <c r="F388" s="48"/>
      <c r="G388" s="101"/>
      <c r="H388" s="67"/>
      <c r="I388" s="58"/>
      <c r="J388" s="59"/>
      <c r="K388" s="53"/>
      <c r="L388" s="60"/>
      <c r="M388" s="53"/>
    </row>
    <row r="389" spans="1:13" s="16" customFormat="1" ht="24" customHeight="1">
      <c r="A389" s="43"/>
      <c r="B389" s="61"/>
      <c r="C389" s="100"/>
      <c r="D389" s="75"/>
      <c r="E389" s="68"/>
      <c r="F389" s="48"/>
      <c r="G389" s="101"/>
      <c r="H389" s="96"/>
      <c r="I389" s="58"/>
      <c r="J389" s="59"/>
      <c r="K389" s="53"/>
      <c r="L389" s="60"/>
      <c r="M389" s="53"/>
    </row>
    <row r="390" spans="1:13" s="16" customFormat="1" ht="24" customHeight="1">
      <c r="A390" s="43"/>
      <c r="B390" s="61"/>
      <c r="C390" s="100"/>
      <c r="D390" s="46"/>
      <c r="E390" s="68"/>
      <c r="F390" s="48"/>
      <c r="G390" s="49"/>
      <c r="H390" s="96"/>
      <c r="I390" s="58"/>
      <c r="J390" s="59"/>
      <c r="K390" s="53"/>
      <c r="L390" s="60"/>
      <c r="M390" s="53"/>
    </row>
    <row r="391" spans="1:13" s="16" customFormat="1" ht="24" customHeight="1">
      <c r="A391" s="43"/>
      <c r="B391" s="67"/>
      <c r="C391" s="62"/>
      <c r="D391" s="63"/>
      <c r="E391" s="68"/>
      <c r="F391" s="48"/>
      <c r="G391" s="49"/>
      <c r="H391" s="96"/>
      <c r="I391" s="58"/>
      <c r="J391" s="59"/>
      <c r="K391" s="53"/>
      <c r="L391" s="60"/>
      <c r="M391" s="53"/>
    </row>
    <row r="392" spans="1:13" s="16" customFormat="1" ht="24" customHeight="1">
      <c r="A392" s="43"/>
      <c r="B392" s="102"/>
      <c r="C392" s="62"/>
      <c r="D392" s="67"/>
      <c r="E392" s="68"/>
      <c r="F392" s="48"/>
      <c r="G392" s="49"/>
      <c r="H392" s="96"/>
      <c r="I392" s="58"/>
      <c r="J392" s="59"/>
      <c r="K392" s="53"/>
      <c r="L392" s="60"/>
      <c r="M392" s="53"/>
    </row>
    <row r="393" spans="1:13" s="16" customFormat="1" ht="24" customHeight="1">
      <c r="A393" s="43"/>
      <c r="B393" s="44"/>
      <c r="C393" s="62"/>
      <c r="D393" s="67"/>
      <c r="E393" s="68"/>
      <c r="F393" s="48"/>
      <c r="G393" s="49"/>
      <c r="H393" s="96"/>
      <c r="I393" s="50"/>
      <c r="J393" s="51"/>
      <c r="K393" s="52"/>
      <c r="L393" s="46"/>
      <c r="M393" s="53"/>
    </row>
    <row r="394" spans="1:13" s="16" customFormat="1" ht="24" customHeight="1">
      <c r="A394" s="43"/>
      <c r="B394" s="61"/>
      <c r="C394" s="66"/>
      <c r="D394" s="67"/>
      <c r="E394" s="68"/>
      <c r="F394" s="48"/>
      <c r="G394" s="49"/>
      <c r="H394" s="96"/>
      <c r="I394" s="58"/>
      <c r="J394" s="59"/>
      <c r="K394" s="53"/>
      <c r="L394" s="60"/>
      <c r="M394" s="53"/>
    </row>
    <row r="395" spans="1:13" s="16" customFormat="1" ht="24" customHeight="1">
      <c r="A395" s="43"/>
      <c r="B395" s="61"/>
      <c r="C395" s="66"/>
      <c r="D395" s="67"/>
      <c r="E395" s="68"/>
      <c r="F395" s="49"/>
      <c r="G395" s="99"/>
      <c r="H395" s="85"/>
      <c r="I395" s="58"/>
      <c r="J395" s="59"/>
      <c r="K395" s="53"/>
      <c r="L395" s="60"/>
      <c r="M395" s="53"/>
    </row>
    <row r="396" spans="1:13" s="16" customFormat="1" ht="24" customHeight="1">
      <c r="A396" s="43"/>
      <c r="B396" s="61"/>
      <c r="C396" s="66"/>
      <c r="D396" s="67"/>
      <c r="E396" s="68"/>
      <c r="F396" s="48"/>
      <c r="G396" s="99"/>
      <c r="H396" s="67"/>
      <c r="I396" s="58"/>
      <c r="J396" s="59"/>
      <c r="K396" s="53"/>
      <c r="L396" s="60"/>
      <c r="M396" s="53"/>
    </row>
    <row r="397" spans="1:13" s="16" customFormat="1" ht="24" customHeight="1">
      <c r="A397" s="43"/>
      <c r="B397" s="61"/>
      <c r="C397" s="66"/>
      <c r="D397" s="67"/>
      <c r="E397" s="68"/>
      <c r="F397" s="48"/>
      <c r="G397" s="99"/>
      <c r="H397" s="96"/>
      <c r="I397" s="58"/>
      <c r="J397" s="59"/>
      <c r="K397" s="53"/>
      <c r="L397" s="60"/>
      <c r="M397" s="53"/>
    </row>
    <row r="398" spans="1:13" s="16" customFormat="1" ht="24" customHeight="1">
      <c r="A398" s="43"/>
      <c r="B398" s="61"/>
      <c r="C398" s="66"/>
      <c r="D398" s="67"/>
      <c r="E398" s="68"/>
      <c r="F398" s="48"/>
      <c r="G398" s="99"/>
      <c r="H398" s="96"/>
      <c r="I398" s="58"/>
      <c r="J398" s="59"/>
      <c r="K398" s="53"/>
      <c r="L398" s="60"/>
      <c r="M398" s="53"/>
    </row>
    <row r="399" spans="1:13" s="16" customFormat="1" ht="24" customHeight="1">
      <c r="A399" s="43"/>
      <c r="B399" s="61"/>
      <c r="C399" s="66"/>
      <c r="D399" s="67"/>
      <c r="E399" s="68"/>
      <c r="F399" s="48"/>
      <c r="G399" s="49"/>
      <c r="H399" s="96"/>
      <c r="I399" s="58"/>
      <c r="J399" s="59"/>
      <c r="K399" s="53"/>
      <c r="L399" s="60"/>
      <c r="M399" s="53"/>
    </row>
    <row r="400" spans="1:13" s="16" customFormat="1" ht="24" customHeight="1">
      <c r="A400" s="43"/>
      <c r="B400" s="97"/>
      <c r="C400" s="66"/>
      <c r="D400" s="67"/>
      <c r="E400" s="68"/>
      <c r="F400" s="49"/>
      <c r="G400" s="99"/>
      <c r="H400" s="67"/>
      <c r="I400" s="58"/>
      <c r="J400" s="59"/>
      <c r="K400" s="53"/>
      <c r="L400" s="60"/>
      <c r="M400" s="53"/>
    </row>
    <row r="401" spans="1:13" s="16" customFormat="1" ht="24" customHeight="1">
      <c r="A401" s="43"/>
      <c r="B401" s="97"/>
      <c r="C401" s="66"/>
      <c r="D401" s="67"/>
      <c r="E401" s="68"/>
      <c r="F401" s="64"/>
      <c r="G401" s="49"/>
      <c r="H401" s="73"/>
      <c r="I401" s="58"/>
      <c r="J401" s="59"/>
      <c r="K401" s="53"/>
      <c r="L401" s="60"/>
      <c r="M401" s="53"/>
    </row>
    <row r="402" spans="1:13" s="16" customFormat="1" ht="24" customHeight="1">
      <c r="A402" s="43"/>
      <c r="B402" s="61"/>
      <c r="C402" s="66"/>
      <c r="D402" s="67"/>
      <c r="E402" s="68"/>
      <c r="F402" s="64"/>
      <c r="G402" s="99"/>
      <c r="H402" s="67"/>
      <c r="I402" s="50"/>
      <c r="J402" s="70"/>
      <c r="K402" s="71"/>
      <c r="L402" s="60"/>
      <c r="M402" s="53"/>
    </row>
    <row r="403" spans="1:13" s="16" customFormat="1" ht="24" customHeight="1">
      <c r="A403" s="43"/>
      <c r="B403" s="61"/>
      <c r="C403" s="66"/>
      <c r="D403" s="67"/>
      <c r="E403" s="68"/>
      <c r="F403" s="49"/>
      <c r="G403" s="49"/>
      <c r="H403" s="67"/>
      <c r="I403" s="58"/>
      <c r="J403" s="59"/>
      <c r="K403" s="53"/>
      <c r="L403" s="60"/>
      <c r="M403" s="53"/>
    </row>
    <row r="404" spans="1:13" s="16" customFormat="1" ht="24" customHeight="1">
      <c r="A404" s="43"/>
      <c r="B404" s="61"/>
      <c r="C404" s="66"/>
      <c r="D404" s="67"/>
      <c r="E404" s="68"/>
      <c r="F404" s="64"/>
      <c r="G404" s="49"/>
      <c r="H404" s="73"/>
      <c r="I404" s="58"/>
      <c r="J404" s="59"/>
      <c r="K404" s="53"/>
      <c r="L404" s="60"/>
      <c r="M404" s="53"/>
    </row>
    <row r="405" spans="1:13" s="16" customFormat="1" ht="24" customHeight="1">
      <c r="A405" s="43"/>
      <c r="B405" s="61"/>
      <c r="C405" s="74"/>
      <c r="D405" s="67"/>
      <c r="E405" s="68"/>
      <c r="F405" s="64"/>
      <c r="G405" s="49"/>
      <c r="H405" s="67"/>
      <c r="I405" s="58"/>
      <c r="J405" s="59"/>
      <c r="K405" s="53"/>
      <c r="L405" s="60"/>
      <c r="M405" s="53"/>
    </row>
    <row r="406" spans="1:13" s="16" customFormat="1" ht="24" customHeight="1">
      <c r="A406" s="43"/>
      <c r="B406" s="61"/>
      <c r="C406" s="74"/>
      <c r="D406" s="67"/>
      <c r="E406" s="68"/>
      <c r="F406" s="64"/>
      <c r="G406" s="49"/>
      <c r="H406" s="46"/>
      <c r="I406" s="58"/>
      <c r="J406" s="59"/>
      <c r="K406" s="53"/>
      <c r="L406" s="60"/>
      <c r="M406" s="53"/>
    </row>
    <row r="407" spans="1:13" s="16" customFormat="1" ht="24" customHeight="1">
      <c r="A407" s="43"/>
      <c r="B407" s="61"/>
      <c r="C407" s="74"/>
      <c r="D407" s="67"/>
      <c r="E407" s="68"/>
      <c r="F407" s="64"/>
      <c r="G407" s="49"/>
      <c r="H407" s="67"/>
      <c r="I407" s="58"/>
      <c r="J407" s="59"/>
      <c r="K407" s="53"/>
      <c r="L407" s="60"/>
      <c r="M407" s="53"/>
    </row>
    <row r="408" spans="1:13" s="16" customFormat="1" ht="24" customHeight="1">
      <c r="A408" s="43"/>
      <c r="B408" s="61"/>
      <c r="C408" s="74"/>
      <c r="D408" s="46"/>
      <c r="E408" s="94"/>
      <c r="F408" s="64"/>
      <c r="G408" s="99"/>
      <c r="H408" s="67"/>
      <c r="I408" s="58"/>
      <c r="J408" s="59"/>
      <c r="K408" s="53"/>
      <c r="L408" s="60"/>
      <c r="M408" s="53"/>
    </row>
    <row r="409" spans="1:13" s="16" customFormat="1" ht="24" customHeight="1">
      <c r="A409" s="43"/>
      <c r="B409" s="61"/>
      <c r="C409" s="74"/>
      <c r="D409" s="63"/>
      <c r="E409" s="94"/>
      <c r="F409" s="64"/>
      <c r="G409" s="99"/>
      <c r="H409" s="67"/>
      <c r="I409" s="58"/>
      <c r="J409" s="59"/>
      <c r="K409" s="53"/>
      <c r="L409" s="60"/>
      <c r="M409" s="53"/>
    </row>
    <row r="410" spans="1:13" s="16" customFormat="1" ht="24" customHeight="1">
      <c r="A410" s="43"/>
      <c r="B410" s="61"/>
      <c r="C410" s="74"/>
      <c r="D410" s="67"/>
      <c r="E410" s="68"/>
      <c r="F410" s="64"/>
      <c r="G410" s="49"/>
      <c r="H410" s="67"/>
      <c r="I410" s="58"/>
      <c r="J410" s="59"/>
      <c r="K410" s="53"/>
      <c r="L410" s="60"/>
      <c r="M410" s="53"/>
    </row>
    <row r="411" spans="1:13" s="16" customFormat="1" ht="24" customHeight="1">
      <c r="A411" s="43"/>
      <c r="B411" s="61"/>
      <c r="C411" s="66"/>
      <c r="D411" s="67"/>
      <c r="E411" s="68"/>
      <c r="F411" s="49"/>
      <c r="G411" s="49"/>
      <c r="H411" s="67"/>
      <c r="I411" s="58"/>
      <c r="J411" s="59"/>
      <c r="K411" s="53"/>
      <c r="L411" s="60"/>
      <c r="M411" s="53"/>
    </row>
    <row r="412" spans="1:13" s="16" customFormat="1" ht="24" customHeight="1">
      <c r="A412" s="43"/>
      <c r="B412" s="61"/>
      <c r="C412" s="66"/>
      <c r="D412" s="67"/>
      <c r="E412" s="68"/>
      <c r="F412" s="49"/>
      <c r="G412" s="49"/>
      <c r="H412" s="67"/>
      <c r="I412" s="58"/>
      <c r="J412" s="103"/>
      <c r="K412" s="53"/>
      <c r="L412" s="60"/>
      <c r="M412" s="53"/>
    </row>
    <row r="413" spans="1:13" s="16" customFormat="1" ht="24" customHeight="1">
      <c r="A413" s="43"/>
      <c r="B413" s="61"/>
      <c r="C413" s="72"/>
      <c r="D413" s="67"/>
      <c r="E413" s="94"/>
      <c r="F413" s="49"/>
      <c r="G413" s="49"/>
      <c r="H413" s="67"/>
      <c r="I413" s="58"/>
      <c r="J413" s="103"/>
      <c r="K413" s="53"/>
      <c r="L413" s="60"/>
      <c r="M413" s="53"/>
    </row>
    <row r="414" spans="1:13" s="16" customFormat="1" ht="24" customHeight="1">
      <c r="A414" s="43"/>
      <c r="B414" s="61"/>
      <c r="C414" s="72"/>
      <c r="D414" s="46"/>
      <c r="E414" s="68"/>
      <c r="F414" s="49"/>
      <c r="G414" s="49"/>
      <c r="H414" s="73"/>
      <c r="I414" s="58"/>
      <c r="J414" s="103"/>
      <c r="K414" s="53"/>
      <c r="L414" s="60"/>
      <c r="M414" s="53"/>
    </row>
    <row r="415" spans="1:13" s="16" customFormat="1" ht="24" customHeight="1">
      <c r="A415" s="43"/>
      <c r="B415" s="97"/>
      <c r="C415" s="66"/>
      <c r="D415" s="56"/>
      <c r="E415" s="68"/>
      <c r="F415" s="64"/>
      <c r="G415" s="49"/>
      <c r="H415" s="67"/>
      <c r="I415" s="58"/>
      <c r="J415" s="103"/>
      <c r="K415" s="53"/>
      <c r="L415" s="60"/>
      <c r="M415" s="53"/>
    </row>
    <row r="416" spans="1:13" s="16" customFormat="1" ht="24" customHeight="1">
      <c r="A416" s="43"/>
      <c r="B416" s="61"/>
      <c r="C416" s="74"/>
      <c r="D416" s="67"/>
      <c r="E416" s="68"/>
      <c r="F416" s="104"/>
      <c r="G416" s="49"/>
      <c r="H416" s="67"/>
      <c r="I416" s="58"/>
      <c r="J416" s="59"/>
      <c r="K416" s="53"/>
      <c r="L416" s="60"/>
      <c r="M416" s="53"/>
    </row>
    <row r="417" spans="1:13" s="16" customFormat="1" ht="24" customHeight="1">
      <c r="A417" s="43"/>
      <c r="B417" s="95"/>
      <c r="C417" s="72"/>
      <c r="D417" s="67"/>
      <c r="E417" s="105"/>
      <c r="F417" s="106"/>
      <c r="G417" s="49"/>
      <c r="H417" s="67"/>
      <c r="I417" s="58"/>
      <c r="J417" s="59"/>
      <c r="K417" s="53"/>
      <c r="L417" s="60"/>
      <c r="M417" s="53"/>
    </row>
    <row r="418" spans="1:13" s="16" customFormat="1" ht="24" customHeight="1">
      <c r="A418" s="43"/>
      <c r="B418" s="61"/>
      <c r="C418" s="74"/>
      <c r="D418" s="67"/>
      <c r="E418" s="68"/>
      <c r="F418" s="104"/>
      <c r="G418" s="49"/>
      <c r="H418" s="73"/>
      <c r="I418" s="58"/>
      <c r="J418" s="59"/>
      <c r="K418" s="53"/>
      <c r="L418" s="60"/>
      <c r="M418" s="53"/>
    </row>
    <row r="419" spans="1:13" s="16" customFormat="1" ht="24" customHeight="1">
      <c r="A419" s="43"/>
      <c r="B419" s="44"/>
      <c r="C419" s="45"/>
      <c r="D419" s="46"/>
      <c r="E419" s="47"/>
      <c r="F419" s="107"/>
      <c r="G419" s="107"/>
      <c r="H419" s="69"/>
      <c r="I419" s="50"/>
      <c r="J419" s="51"/>
      <c r="K419" s="52"/>
      <c r="L419" s="46"/>
      <c r="M419" s="53"/>
    </row>
    <row r="420" spans="1:13" s="16" customFormat="1" ht="24" customHeight="1">
      <c r="A420" s="43"/>
      <c r="B420" s="61"/>
      <c r="C420" s="45"/>
      <c r="D420" s="46"/>
      <c r="E420" s="108"/>
      <c r="F420" s="64"/>
      <c r="G420" s="99"/>
      <c r="H420" s="67"/>
      <c r="I420" s="58"/>
      <c r="J420" s="59"/>
      <c r="K420" s="53"/>
      <c r="L420" s="60"/>
      <c r="M420" s="53"/>
    </row>
    <row r="421" spans="1:13" s="16" customFormat="1" ht="24" customHeight="1">
      <c r="A421" s="43"/>
      <c r="B421" s="61"/>
      <c r="C421" s="110"/>
      <c r="D421" s="46"/>
      <c r="E421" s="84"/>
      <c r="F421" s="49"/>
      <c r="G421" s="99"/>
      <c r="H421" s="67"/>
      <c r="I421" s="58"/>
      <c r="J421" s="59"/>
      <c r="K421" s="53"/>
      <c r="L421" s="60"/>
      <c r="M421" s="53"/>
    </row>
    <row r="422" spans="1:13" s="16" customFormat="1" ht="24" customHeight="1">
      <c r="A422" s="43"/>
      <c r="B422" s="44"/>
      <c r="C422" s="92"/>
      <c r="D422" s="67"/>
      <c r="E422" s="68"/>
      <c r="F422" s="49"/>
      <c r="G422" s="99"/>
      <c r="H422" s="69"/>
      <c r="I422" s="58"/>
      <c r="J422" s="59"/>
      <c r="K422" s="53"/>
      <c r="L422" s="60"/>
      <c r="M422" s="53"/>
    </row>
    <row r="423" spans="1:13" s="16" customFormat="1" ht="24" customHeight="1">
      <c r="A423" s="43"/>
      <c r="B423" s="44"/>
      <c r="C423" s="92"/>
      <c r="D423" s="67"/>
      <c r="E423" s="68"/>
      <c r="F423" s="49"/>
      <c r="G423" s="99"/>
      <c r="H423" s="67"/>
      <c r="I423" s="58"/>
      <c r="J423" s="59"/>
      <c r="K423" s="53"/>
      <c r="L423" s="60"/>
      <c r="M423" s="53"/>
    </row>
    <row r="424" spans="1:13" s="16" customFormat="1" ht="24" customHeight="1">
      <c r="A424" s="43"/>
      <c r="B424" s="44"/>
      <c r="C424" s="90"/>
      <c r="D424" s="46"/>
      <c r="E424" s="89"/>
      <c r="F424" s="49"/>
      <c r="G424" s="49"/>
      <c r="H424" s="79"/>
      <c r="I424" s="58"/>
      <c r="J424" s="59"/>
      <c r="K424" s="53"/>
      <c r="L424" s="60"/>
      <c r="M424" s="53"/>
    </row>
    <row r="425" spans="1:13" s="16" customFormat="1" ht="24" customHeight="1">
      <c r="A425" s="43"/>
      <c r="B425" s="44"/>
      <c r="C425" s="90"/>
      <c r="D425" s="46"/>
      <c r="E425" s="89"/>
      <c r="F425" s="49"/>
      <c r="G425" s="49"/>
      <c r="H425" s="85"/>
      <c r="I425" s="58"/>
      <c r="J425" s="59"/>
      <c r="K425" s="53"/>
      <c r="L425" s="60"/>
      <c r="M425" s="53"/>
    </row>
    <row r="426" spans="1:13" s="16" customFormat="1" ht="24" customHeight="1">
      <c r="A426" s="43"/>
      <c r="B426" s="61"/>
      <c r="C426" s="66"/>
      <c r="D426" s="67"/>
      <c r="E426" s="68"/>
      <c r="F426" s="49"/>
      <c r="G426" s="99"/>
      <c r="H426" s="67"/>
      <c r="I426" s="58"/>
      <c r="J426" s="59"/>
      <c r="K426" s="53"/>
      <c r="L426" s="60"/>
      <c r="M426" s="53"/>
    </row>
    <row r="427" spans="1:13" s="16" customFormat="1" ht="24" customHeight="1">
      <c r="A427" s="43"/>
      <c r="B427" s="61"/>
      <c r="C427" s="72"/>
      <c r="D427" s="67"/>
      <c r="E427" s="68"/>
      <c r="F427" s="64"/>
      <c r="G427" s="49"/>
      <c r="H427" s="69"/>
      <c r="I427" s="58"/>
      <c r="J427" s="59"/>
      <c r="K427" s="53"/>
      <c r="L427" s="60"/>
      <c r="M427" s="53"/>
    </row>
    <row r="428" spans="1:13" s="16" customFormat="1" ht="24" customHeight="1">
      <c r="A428" s="43"/>
      <c r="B428" s="61"/>
      <c r="C428" s="66"/>
      <c r="D428" s="67"/>
      <c r="E428" s="68"/>
      <c r="F428" s="64"/>
      <c r="G428" s="99"/>
      <c r="H428" s="67"/>
      <c r="I428" s="50"/>
      <c r="J428" s="70"/>
      <c r="K428" s="71"/>
      <c r="L428" s="60"/>
      <c r="M428" s="53"/>
    </row>
    <row r="429" spans="1:13" s="16" customFormat="1" ht="24" customHeight="1">
      <c r="A429" s="43"/>
      <c r="B429" s="97"/>
      <c r="C429" s="66"/>
      <c r="D429" s="67"/>
      <c r="E429" s="68"/>
      <c r="F429" s="49"/>
      <c r="G429" s="49"/>
      <c r="H429" s="67"/>
      <c r="I429" s="58"/>
      <c r="J429" s="59"/>
      <c r="K429" s="53"/>
      <c r="L429" s="60"/>
      <c r="M429" s="53"/>
    </row>
    <row r="430" spans="1:13" s="16" customFormat="1" ht="24" customHeight="1">
      <c r="A430" s="43"/>
      <c r="B430" s="61"/>
      <c r="C430" s="66"/>
      <c r="D430" s="67"/>
      <c r="E430" s="68"/>
      <c r="F430" s="64"/>
      <c r="G430" s="49"/>
      <c r="H430" s="69"/>
      <c r="I430" s="58"/>
      <c r="J430" s="59"/>
      <c r="K430" s="53"/>
      <c r="L430" s="60"/>
      <c r="M430" s="53"/>
    </row>
    <row r="431" spans="1:13" s="16" customFormat="1" ht="24" customHeight="1">
      <c r="A431" s="43"/>
      <c r="B431" s="61"/>
      <c r="C431" s="66"/>
      <c r="D431" s="67"/>
      <c r="E431" s="68"/>
      <c r="F431" s="64"/>
      <c r="G431" s="49"/>
      <c r="H431" s="69"/>
      <c r="I431" s="58"/>
      <c r="J431" s="59"/>
      <c r="K431" s="53"/>
      <c r="L431" s="60"/>
      <c r="M431" s="53"/>
    </row>
    <row r="432" spans="1:13" s="16" customFormat="1" ht="24" customHeight="1">
      <c r="A432" s="43"/>
      <c r="B432" s="61"/>
      <c r="C432" s="66"/>
      <c r="D432" s="67"/>
      <c r="E432" s="68"/>
      <c r="F432" s="64"/>
      <c r="G432" s="49"/>
      <c r="H432" s="69"/>
      <c r="I432" s="58"/>
      <c r="J432" s="59"/>
      <c r="K432" s="53"/>
      <c r="L432" s="60"/>
      <c r="M432" s="53"/>
    </row>
    <row r="433" spans="1:13" s="16" customFormat="1" ht="24" customHeight="1">
      <c r="A433" s="43"/>
      <c r="B433" s="61"/>
      <c r="C433" s="66"/>
      <c r="D433" s="67"/>
      <c r="E433" s="68"/>
      <c r="F433" s="64"/>
      <c r="G433" s="49"/>
      <c r="H433" s="69"/>
      <c r="I433" s="58"/>
      <c r="J433" s="59"/>
      <c r="K433" s="53"/>
      <c r="L433" s="60"/>
      <c r="M433" s="53"/>
    </row>
    <row r="434" spans="1:13" s="16" customFormat="1" ht="24" customHeight="1">
      <c r="A434" s="43"/>
      <c r="B434" s="61"/>
      <c r="C434" s="66"/>
      <c r="D434" s="46"/>
      <c r="E434" s="94"/>
      <c r="F434" s="64"/>
      <c r="G434" s="99"/>
      <c r="H434" s="69"/>
      <c r="I434" s="58"/>
      <c r="J434" s="59"/>
      <c r="K434" s="53"/>
      <c r="L434" s="60"/>
      <c r="M434" s="53"/>
    </row>
    <row r="435" spans="1:13" s="16" customFormat="1" ht="24" customHeight="1">
      <c r="A435" s="43"/>
      <c r="B435" s="61"/>
      <c r="C435" s="66"/>
      <c r="D435" s="63"/>
      <c r="E435" s="94"/>
      <c r="F435" s="64"/>
      <c r="G435" s="99"/>
      <c r="H435" s="69"/>
      <c r="I435" s="58"/>
      <c r="J435" s="59"/>
      <c r="K435" s="53"/>
      <c r="L435" s="60"/>
      <c r="M435" s="53"/>
    </row>
    <row r="436" spans="1:13" s="16" customFormat="1" ht="24" customHeight="1">
      <c r="A436" s="43"/>
      <c r="B436" s="61"/>
      <c r="C436" s="74"/>
      <c r="D436" s="67"/>
      <c r="E436" s="68"/>
      <c r="F436" s="64"/>
      <c r="G436" s="49"/>
      <c r="H436" s="67"/>
      <c r="I436" s="58"/>
      <c r="J436" s="59"/>
      <c r="K436" s="53"/>
      <c r="L436" s="60"/>
      <c r="M436" s="53"/>
    </row>
    <row r="437" spans="1:13" s="16" customFormat="1" ht="24" customHeight="1">
      <c r="A437" s="43"/>
      <c r="B437" s="61"/>
      <c r="C437" s="74"/>
      <c r="D437" s="67"/>
      <c r="E437" s="68"/>
      <c r="F437" s="49"/>
      <c r="G437" s="49"/>
      <c r="H437" s="67"/>
      <c r="I437" s="58"/>
      <c r="J437" s="59"/>
      <c r="K437" s="53"/>
      <c r="L437" s="60"/>
      <c r="M437" s="53"/>
    </row>
    <row r="438" spans="1:13" s="16" customFormat="1" ht="24" customHeight="1">
      <c r="A438" s="43"/>
      <c r="B438" s="61"/>
      <c r="C438" s="74"/>
      <c r="D438" s="67"/>
      <c r="E438" s="68"/>
      <c r="F438" s="49"/>
      <c r="G438" s="49"/>
      <c r="H438" s="67"/>
      <c r="I438" s="58"/>
      <c r="J438" s="103"/>
      <c r="K438" s="53"/>
      <c r="L438" s="60"/>
      <c r="M438" s="53"/>
    </row>
    <row r="439" spans="1:13" s="16" customFormat="1" ht="24" customHeight="1">
      <c r="A439" s="43"/>
      <c r="B439" s="61"/>
      <c r="C439" s="74"/>
      <c r="D439" s="67"/>
      <c r="E439" s="94"/>
      <c r="F439" s="49"/>
      <c r="G439" s="49"/>
      <c r="H439" s="69"/>
      <c r="I439" s="58"/>
      <c r="J439" s="103"/>
      <c r="K439" s="53"/>
      <c r="L439" s="60"/>
      <c r="M439" s="53"/>
    </row>
    <row r="440" spans="1:13" s="16" customFormat="1" ht="24" customHeight="1">
      <c r="A440" s="43"/>
      <c r="B440" s="61"/>
      <c r="C440" s="74"/>
      <c r="D440" s="67"/>
      <c r="E440" s="68"/>
      <c r="F440" s="49"/>
      <c r="G440" s="49"/>
      <c r="H440" s="69"/>
      <c r="I440" s="58"/>
      <c r="J440" s="103"/>
      <c r="K440" s="53"/>
      <c r="L440" s="60"/>
      <c r="M440" s="53"/>
    </row>
    <row r="441" spans="1:13" s="16" customFormat="1" ht="24" customHeight="1">
      <c r="A441" s="43"/>
      <c r="B441" s="61"/>
      <c r="C441" s="74"/>
      <c r="D441" s="67"/>
      <c r="E441" s="68"/>
      <c r="F441" s="64"/>
      <c r="G441" s="49"/>
      <c r="H441" s="69"/>
      <c r="I441" s="58"/>
      <c r="J441" s="103"/>
      <c r="K441" s="53"/>
      <c r="L441" s="60"/>
      <c r="M441" s="53"/>
    </row>
    <row r="442" spans="1:13" s="16" customFormat="1" ht="24" customHeight="1">
      <c r="A442" s="43"/>
      <c r="B442" s="61"/>
      <c r="C442" s="74"/>
      <c r="D442" s="46"/>
      <c r="E442" s="68"/>
      <c r="F442" s="104"/>
      <c r="G442" s="49"/>
      <c r="H442" s="69"/>
      <c r="I442" s="58"/>
      <c r="J442" s="59"/>
      <c r="K442" s="53"/>
      <c r="L442" s="60"/>
      <c r="M442" s="53"/>
    </row>
    <row r="443" spans="1:13" s="16" customFormat="1" ht="24" customHeight="1">
      <c r="A443" s="43"/>
      <c r="B443" s="67"/>
      <c r="C443" s="74"/>
      <c r="D443" s="63"/>
      <c r="E443" s="68"/>
      <c r="F443" s="106"/>
      <c r="G443" s="49"/>
      <c r="H443" s="69"/>
      <c r="I443" s="58"/>
      <c r="J443" s="59"/>
      <c r="K443" s="53"/>
      <c r="L443" s="60"/>
      <c r="M443" s="53"/>
    </row>
    <row r="444" spans="1:13" s="16" customFormat="1" ht="24" customHeight="1">
      <c r="A444" s="43"/>
      <c r="B444" s="61"/>
      <c r="C444" s="74"/>
      <c r="D444" s="67"/>
      <c r="E444" s="68"/>
      <c r="F444" s="104"/>
      <c r="G444" s="49"/>
      <c r="H444" s="73"/>
      <c r="I444" s="58"/>
      <c r="J444" s="59"/>
      <c r="K444" s="53"/>
      <c r="L444" s="60"/>
      <c r="M444" s="53"/>
    </row>
    <row r="445" spans="1:13" s="16" customFormat="1" ht="24" customHeight="1">
      <c r="A445" s="43"/>
      <c r="B445" s="44"/>
      <c r="C445" s="45"/>
      <c r="D445" s="46"/>
      <c r="E445" s="47"/>
      <c r="F445" s="107"/>
      <c r="G445" s="107"/>
      <c r="H445" s="69"/>
      <c r="I445" s="50"/>
      <c r="J445" s="51"/>
      <c r="K445" s="52"/>
      <c r="L445" s="46"/>
      <c r="M445" s="53"/>
    </row>
    <row r="446" spans="1:13" s="16" customFormat="1" ht="24" customHeight="1">
      <c r="A446" s="43"/>
      <c r="B446" s="61"/>
      <c r="C446" s="55"/>
      <c r="D446" s="56"/>
      <c r="E446" s="57"/>
      <c r="F446" s="101"/>
      <c r="G446" s="101"/>
      <c r="H446" s="56"/>
      <c r="I446" s="58"/>
      <c r="J446" s="59"/>
      <c r="K446" s="53"/>
      <c r="L446" s="60"/>
      <c r="M446" s="53"/>
    </row>
    <row r="447" spans="1:13" s="16" customFormat="1" ht="24" customHeight="1">
      <c r="A447" s="43"/>
      <c r="B447" s="61"/>
      <c r="C447" s="110"/>
      <c r="D447" s="67"/>
      <c r="E447" s="68"/>
      <c r="F447" s="49"/>
      <c r="G447" s="49"/>
      <c r="H447" s="69"/>
      <c r="I447" s="58"/>
      <c r="J447" s="59"/>
      <c r="K447" s="53"/>
      <c r="L447" s="60"/>
      <c r="M447" s="53"/>
    </row>
    <row r="448" spans="1:13" s="16" customFormat="1" ht="24" customHeight="1">
      <c r="A448" s="43"/>
      <c r="B448" s="61"/>
      <c r="C448" s="74"/>
      <c r="D448" s="67"/>
      <c r="E448" s="68"/>
      <c r="F448" s="49"/>
      <c r="G448" s="49"/>
      <c r="H448" s="63"/>
      <c r="I448" s="58"/>
      <c r="J448" s="59"/>
      <c r="K448" s="53"/>
      <c r="L448" s="60"/>
      <c r="M448" s="53"/>
    </row>
    <row r="449" spans="1:13" s="16" customFormat="1" ht="24" customHeight="1">
      <c r="A449" s="43"/>
      <c r="B449" s="44"/>
      <c r="C449" s="66"/>
      <c r="D449" s="67"/>
      <c r="E449" s="68"/>
      <c r="F449" s="49"/>
      <c r="G449" s="49"/>
      <c r="H449" s="63"/>
      <c r="I449" s="58"/>
      <c r="J449" s="59"/>
      <c r="K449" s="53"/>
      <c r="L449" s="60"/>
      <c r="M449" s="53"/>
    </row>
    <row r="450" spans="1:13" s="16" customFormat="1" ht="24" customHeight="1">
      <c r="A450" s="43"/>
      <c r="B450" s="44"/>
      <c r="C450" s="66"/>
      <c r="D450" s="67"/>
      <c r="E450" s="68"/>
      <c r="F450" s="49"/>
      <c r="G450" s="49"/>
      <c r="H450" s="63"/>
      <c r="I450" s="58"/>
      <c r="J450" s="59"/>
      <c r="K450" s="53"/>
      <c r="L450" s="60"/>
      <c r="M450" s="53"/>
    </row>
    <row r="451" spans="1:13" s="16" customFormat="1" ht="24" customHeight="1">
      <c r="A451" s="43"/>
      <c r="B451" s="44"/>
      <c r="C451" s="66"/>
      <c r="D451" s="67"/>
      <c r="E451" s="68"/>
      <c r="F451" s="49"/>
      <c r="G451" s="49"/>
      <c r="H451" s="63"/>
      <c r="I451" s="58"/>
      <c r="J451" s="59"/>
      <c r="K451" s="53"/>
      <c r="L451" s="60"/>
      <c r="M451" s="53"/>
    </row>
    <row r="452" spans="1:13" s="16" customFormat="1" ht="24" customHeight="1">
      <c r="A452" s="43"/>
      <c r="B452" s="44"/>
      <c r="C452" s="74"/>
      <c r="D452" s="67"/>
      <c r="E452" s="68"/>
      <c r="F452" s="49"/>
      <c r="G452" s="49"/>
      <c r="H452" s="63"/>
      <c r="I452" s="58"/>
      <c r="J452" s="59"/>
      <c r="K452" s="53"/>
      <c r="L452" s="60"/>
      <c r="M452" s="53"/>
    </row>
    <row r="453" spans="1:13" s="16" customFormat="1" ht="24" customHeight="1">
      <c r="A453" s="43"/>
      <c r="B453" s="44"/>
      <c r="C453" s="74"/>
      <c r="D453" s="67"/>
      <c r="E453" s="68"/>
      <c r="F453" s="49"/>
      <c r="G453" s="49"/>
      <c r="H453" s="67"/>
      <c r="I453" s="58"/>
      <c r="J453" s="59"/>
      <c r="K453" s="53"/>
      <c r="L453" s="60"/>
      <c r="M453" s="53"/>
    </row>
    <row r="454" spans="1:13" s="16" customFormat="1" ht="24" customHeight="1">
      <c r="A454" s="43"/>
      <c r="B454" s="61"/>
      <c r="C454" s="74"/>
      <c r="D454" s="67"/>
      <c r="E454" s="94"/>
      <c r="F454" s="64"/>
      <c r="G454" s="99"/>
      <c r="H454" s="69"/>
      <c r="I454" s="50"/>
      <c r="J454" s="70"/>
      <c r="K454" s="71"/>
      <c r="L454" s="60"/>
      <c r="M454" s="53"/>
    </row>
    <row r="455" spans="1:13" s="16" customFormat="1" ht="24" customHeight="1">
      <c r="A455" s="43"/>
      <c r="B455" s="61"/>
      <c r="C455" s="74"/>
      <c r="D455" s="67"/>
      <c r="E455" s="68"/>
      <c r="F455" s="49"/>
      <c r="G455" s="49"/>
      <c r="H455" s="69"/>
      <c r="I455" s="58"/>
      <c r="J455" s="59"/>
      <c r="K455" s="53"/>
      <c r="L455" s="60"/>
      <c r="M455" s="53"/>
    </row>
    <row r="456" spans="1:13" s="16" customFormat="1" ht="24" customHeight="1">
      <c r="A456" s="43"/>
      <c r="B456" s="61"/>
      <c r="C456" s="74"/>
      <c r="D456" s="67"/>
      <c r="E456" s="68"/>
      <c r="F456" s="49"/>
      <c r="G456" s="49"/>
      <c r="H456" s="69"/>
      <c r="I456" s="58"/>
      <c r="J456" s="59"/>
      <c r="K456" s="53"/>
      <c r="L456" s="60"/>
      <c r="M456" s="53"/>
    </row>
    <row r="457" spans="1:13" s="16" customFormat="1" ht="24" customHeight="1">
      <c r="A457" s="43"/>
      <c r="B457" s="61"/>
      <c r="C457" s="74"/>
      <c r="D457" s="67"/>
      <c r="E457" s="68"/>
      <c r="F457" s="49"/>
      <c r="G457" s="99"/>
      <c r="H457" s="69"/>
      <c r="I457" s="58"/>
      <c r="J457" s="59"/>
      <c r="K457" s="53"/>
      <c r="L457" s="60"/>
      <c r="M457" s="53"/>
    </row>
    <row r="458" spans="1:13" s="16" customFormat="1" ht="24" customHeight="1">
      <c r="A458" s="43"/>
      <c r="B458" s="61"/>
      <c r="C458" s="66"/>
      <c r="D458" s="67"/>
      <c r="E458" s="68"/>
      <c r="F458" s="64"/>
      <c r="G458" s="99"/>
      <c r="H458" s="67"/>
      <c r="I458" s="58"/>
      <c r="J458" s="59"/>
      <c r="K458" s="53"/>
      <c r="L458" s="60"/>
      <c r="M458" s="53"/>
    </row>
    <row r="459" spans="1:13" s="16" customFormat="1" ht="24" customHeight="1">
      <c r="A459" s="43"/>
      <c r="B459" s="61"/>
      <c r="C459" s="66"/>
      <c r="D459" s="67"/>
      <c r="E459" s="68"/>
      <c r="F459" s="64"/>
      <c r="G459" s="99"/>
      <c r="H459" s="63"/>
      <c r="I459" s="58"/>
      <c r="J459" s="59"/>
      <c r="K459" s="53"/>
      <c r="L459" s="60"/>
      <c r="M459" s="53"/>
    </row>
    <row r="460" spans="1:13" s="16" customFormat="1" ht="24" customHeight="1">
      <c r="A460" s="43"/>
      <c r="B460" s="61"/>
      <c r="C460" s="66"/>
      <c r="D460" s="63"/>
      <c r="E460" s="94"/>
      <c r="F460" s="49"/>
      <c r="G460" s="99"/>
      <c r="H460" s="67"/>
      <c r="I460" s="58"/>
      <c r="J460" s="59"/>
      <c r="K460" s="53"/>
      <c r="L460" s="60"/>
      <c r="M460" s="53"/>
    </row>
    <row r="461" spans="1:13" s="16" customFormat="1" ht="24" customHeight="1">
      <c r="A461" s="43"/>
      <c r="B461" s="61"/>
      <c r="C461" s="66"/>
      <c r="D461" s="67"/>
      <c r="E461" s="68"/>
      <c r="F461" s="49"/>
      <c r="G461" s="49"/>
      <c r="H461" s="63"/>
      <c r="I461" s="58"/>
      <c r="J461" s="59"/>
      <c r="K461" s="53"/>
      <c r="L461" s="60"/>
      <c r="M461" s="53"/>
    </row>
    <row r="462" spans="1:13" s="16" customFormat="1" ht="24" customHeight="1">
      <c r="A462" s="43"/>
      <c r="B462" s="61"/>
      <c r="C462" s="66"/>
      <c r="D462" s="63"/>
      <c r="E462" s="68"/>
      <c r="F462" s="64"/>
      <c r="G462" s="49"/>
      <c r="H462" s="67"/>
      <c r="I462" s="58"/>
      <c r="J462" s="59"/>
      <c r="K462" s="53"/>
      <c r="L462" s="60"/>
      <c r="M462" s="53"/>
    </row>
    <row r="463" spans="1:13" s="16" customFormat="1" ht="24" customHeight="1">
      <c r="A463" s="43"/>
      <c r="B463" s="61"/>
      <c r="C463" s="66"/>
      <c r="D463" s="67"/>
      <c r="E463" s="68"/>
      <c r="F463" s="49"/>
      <c r="G463" s="49"/>
      <c r="H463" s="63"/>
      <c r="I463" s="58"/>
      <c r="J463" s="59"/>
      <c r="K463" s="53"/>
      <c r="L463" s="60"/>
      <c r="M463" s="53"/>
    </row>
    <row r="464" spans="1:13" s="16" customFormat="1" ht="24" customHeight="1">
      <c r="A464" s="43"/>
      <c r="B464" s="61"/>
      <c r="C464" s="66"/>
      <c r="D464" s="63"/>
      <c r="E464" s="68"/>
      <c r="F464" s="64"/>
      <c r="G464" s="49"/>
      <c r="H464" s="67"/>
      <c r="I464" s="58"/>
      <c r="J464" s="59"/>
      <c r="K464" s="53"/>
      <c r="L464" s="60"/>
      <c r="M464" s="53"/>
    </row>
    <row r="465" spans="1:15" s="16" customFormat="1" ht="24" customHeight="1">
      <c r="A465" s="43"/>
      <c r="B465" s="61"/>
      <c r="C465" s="66"/>
      <c r="D465" s="67"/>
      <c r="E465" s="94"/>
      <c r="F465" s="64"/>
      <c r="G465" s="99"/>
      <c r="H465" s="46"/>
      <c r="I465" s="58"/>
      <c r="J465" s="59"/>
      <c r="K465" s="53"/>
      <c r="L465" s="60"/>
      <c r="M465" s="53"/>
    </row>
    <row r="466" spans="1:15" s="16" customFormat="1" ht="24" customHeight="1">
      <c r="A466" s="43"/>
      <c r="B466" s="61"/>
      <c r="C466" s="66"/>
      <c r="D466" s="67"/>
      <c r="E466" s="94"/>
      <c r="F466" s="64"/>
      <c r="G466" s="49"/>
      <c r="H466" s="63"/>
      <c r="I466" s="58"/>
      <c r="J466" s="59"/>
      <c r="K466" s="53"/>
      <c r="L466" s="60"/>
      <c r="M466" s="53"/>
    </row>
    <row r="467" spans="1:15" s="16" customFormat="1" ht="24" customHeight="1">
      <c r="A467" s="43"/>
      <c r="B467" s="61"/>
      <c r="C467" s="72"/>
      <c r="D467" s="46"/>
      <c r="E467" s="68"/>
      <c r="F467" s="64"/>
      <c r="G467" s="99"/>
      <c r="H467" s="46"/>
      <c r="I467" s="58"/>
      <c r="J467" s="59"/>
      <c r="K467" s="53"/>
      <c r="L467" s="60"/>
      <c r="M467" s="53"/>
    </row>
    <row r="468" spans="1:15" s="16" customFormat="1" ht="24" customHeight="1">
      <c r="A468" s="43"/>
      <c r="B468" s="61"/>
      <c r="C468" s="72"/>
      <c r="D468" s="46"/>
      <c r="E468" s="68"/>
      <c r="F468" s="64"/>
      <c r="G468" s="99"/>
      <c r="H468" s="63"/>
      <c r="I468" s="58"/>
      <c r="J468" s="59"/>
      <c r="K468" s="53"/>
      <c r="L468" s="60"/>
      <c r="M468" s="53"/>
    </row>
    <row r="469" spans="1:15" s="16" customFormat="1" ht="24" customHeight="1">
      <c r="A469" s="43"/>
      <c r="B469" s="95"/>
      <c r="C469" s="66"/>
      <c r="D469" s="56"/>
      <c r="E469" s="94"/>
      <c r="F469" s="49"/>
      <c r="G469" s="99"/>
      <c r="H469" s="46"/>
      <c r="I469" s="58"/>
      <c r="J469" s="59"/>
      <c r="K469" s="53"/>
      <c r="L469" s="60"/>
      <c r="M469" s="53"/>
    </row>
    <row r="470" spans="1:15" s="16" customFormat="1" ht="24" customHeight="1">
      <c r="A470" s="43"/>
      <c r="B470" s="61"/>
      <c r="C470" s="72"/>
      <c r="D470" s="67"/>
      <c r="E470" s="94"/>
      <c r="F470" s="49"/>
      <c r="G470" s="49"/>
      <c r="H470" s="46"/>
      <c r="I470" s="58"/>
      <c r="J470" s="59"/>
      <c r="K470" s="53"/>
      <c r="L470" s="60"/>
      <c r="M470" s="53"/>
    </row>
    <row r="471" spans="1:15" ht="24" customHeight="1">
      <c r="A471" s="43"/>
      <c r="B471" s="44"/>
      <c r="C471" s="72"/>
      <c r="D471" s="67"/>
      <c r="E471" s="94"/>
      <c r="F471" s="49"/>
      <c r="G471" s="49"/>
      <c r="H471" s="46"/>
      <c r="I471" s="50"/>
      <c r="J471" s="51"/>
      <c r="K471" s="52"/>
      <c r="L471" s="46"/>
      <c r="M471" s="53"/>
    </row>
    <row r="472" spans="1:15" ht="24" customHeight="1">
      <c r="A472" s="43"/>
      <c r="B472" s="61"/>
      <c r="C472" s="74"/>
      <c r="D472" s="67"/>
      <c r="E472" s="68"/>
      <c r="F472" s="49"/>
      <c r="G472" s="49"/>
      <c r="H472" s="46"/>
      <c r="I472" s="58"/>
      <c r="J472" s="59"/>
      <c r="K472" s="53"/>
      <c r="L472" s="60"/>
      <c r="M472" s="53"/>
    </row>
    <row r="473" spans="1:15" ht="24" customHeight="1">
      <c r="A473" s="43"/>
      <c r="B473" s="61"/>
      <c r="C473" s="66"/>
      <c r="D473" s="67"/>
      <c r="E473" s="68"/>
      <c r="F473" s="49"/>
      <c r="G473" s="49"/>
      <c r="H473" s="63"/>
      <c r="I473" s="58"/>
      <c r="J473" s="59"/>
      <c r="K473" s="53"/>
      <c r="L473" s="60"/>
      <c r="M473" s="53"/>
      <c r="N473" s="16"/>
      <c r="O473" s="16"/>
    </row>
    <row r="474" spans="1:15" ht="24" customHeight="1">
      <c r="A474" s="43"/>
      <c r="B474" s="61"/>
      <c r="C474" s="66"/>
      <c r="D474" s="67"/>
      <c r="E474" s="68"/>
      <c r="F474" s="48"/>
      <c r="G474" s="49"/>
      <c r="H474" s="67"/>
      <c r="I474" s="58"/>
      <c r="J474" s="59"/>
      <c r="K474" s="53"/>
      <c r="L474" s="60"/>
      <c r="M474" s="53"/>
      <c r="N474" s="16"/>
      <c r="O474" s="16"/>
    </row>
    <row r="475" spans="1:15" ht="24" customHeight="1">
      <c r="A475" s="43"/>
      <c r="B475" s="61"/>
      <c r="C475" s="66"/>
      <c r="D475" s="67"/>
      <c r="E475" s="68"/>
      <c r="F475" s="48"/>
      <c r="G475" s="49"/>
      <c r="H475" s="69"/>
      <c r="I475" s="58"/>
      <c r="J475" s="59"/>
      <c r="K475" s="53"/>
      <c r="L475" s="60"/>
      <c r="M475" s="53"/>
      <c r="N475" s="16"/>
      <c r="O475" s="16"/>
    </row>
    <row r="476" spans="1:15" ht="24" customHeight="1">
      <c r="A476" s="43"/>
      <c r="B476" s="61"/>
      <c r="C476" s="66"/>
      <c r="D476" s="67"/>
      <c r="E476" s="68"/>
      <c r="F476" s="48"/>
      <c r="G476" s="49"/>
      <c r="H476" s="67"/>
      <c r="I476" s="58"/>
      <c r="J476" s="59"/>
      <c r="K476" s="53"/>
      <c r="L476" s="60"/>
      <c r="M476" s="53"/>
      <c r="N476" s="16"/>
      <c r="O476" s="16"/>
    </row>
    <row r="477" spans="1:15" ht="24" customHeight="1">
      <c r="A477" s="43"/>
      <c r="B477" s="61"/>
      <c r="C477" s="66"/>
      <c r="D477" s="67"/>
      <c r="E477" s="68"/>
      <c r="F477" s="48"/>
      <c r="G477" s="49"/>
      <c r="H477" s="69"/>
      <c r="I477" s="58"/>
      <c r="J477" s="59"/>
      <c r="K477" s="53"/>
      <c r="L477" s="60"/>
      <c r="M477" s="53"/>
      <c r="N477" s="16"/>
      <c r="O477" s="16"/>
    </row>
    <row r="478" spans="1:15" ht="24" customHeight="1">
      <c r="A478" s="43"/>
      <c r="B478" s="61"/>
      <c r="C478" s="74"/>
      <c r="D478" s="67"/>
      <c r="E478" s="68"/>
      <c r="F478" s="49"/>
      <c r="G478" s="49"/>
      <c r="H478" s="73"/>
      <c r="I478" s="58"/>
      <c r="J478" s="59"/>
      <c r="K478" s="53"/>
      <c r="L478" s="60"/>
      <c r="M478" s="53"/>
    </row>
    <row r="479" spans="1:15" ht="24" customHeight="1">
      <c r="A479" s="43"/>
      <c r="B479" s="97"/>
      <c r="C479" s="72"/>
      <c r="D479" s="75"/>
      <c r="E479" s="68"/>
      <c r="F479" s="49"/>
      <c r="G479" s="49"/>
      <c r="H479" s="67"/>
      <c r="I479" s="58"/>
      <c r="J479" s="59"/>
      <c r="K479" s="53"/>
      <c r="L479" s="60"/>
      <c r="M479" s="53"/>
    </row>
    <row r="480" spans="1:15" ht="24" customHeight="1">
      <c r="A480" s="43"/>
      <c r="B480" s="61"/>
      <c r="C480" s="66"/>
      <c r="D480" s="67"/>
      <c r="E480" s="68"/>
      <c r="F480" s="49"/>
      <c r="G480" s="49"/>
      <c r="I480" s="50"/>
      <c r="J480" s="70"/>
      <c r="K480" s="71"/>
      <c r="L480" s="60"/>
      <c r="M480" s="53"/>
    </row>
    <row r="481" spans="1:13" ht="24" customHeight="1">
      <c r="A481" s="43"/>
      <c r="B481" s="97"/>
      <c r="C481" s="72"/>
      <c r="F481" s="64"/>
      <c r="G481" s="49"/>
      <c r="H481" s="73"/>
      <c r="I481" s="58"/>
      <c r="J481" s="59"/>
      <c r="K481" s="53"/>
      <c r="L481" s="60"/>
      <c r="M481" s="53"/>
    </row>
    <row r="482" spans="1:13" ht="24" customHeight="1">
      <c r="A482" s="43"/>
      <c r="B482" s="61"/>
      <c r="C482" s="74"/>
      <c r="D482" s="67"/>
      <c r="E482" s="68"/>
      <c r="F482" s="49"/>
      <c r="G482" s="49"/>
      <c r="H482" s="73"/>
      <c r="I482" s="58"/>
      <c r="J482" s="59"/>
      <c r="K482" s="53"/>
      <c r="L482" s="60"/>
      <c r="M482" s="53"/>
    </row>
    <row r="483" spans="1:13" ht="24" customHeight="1">
      <c r="A483" s="43"/>
      <c r="B483" s="61"/>
      <c r="C483" s="72"/>
      <c r="D483" s="67"/>
      <c r="E483" s="68"/>
      <c r="F483" s="49"/>
      <c r="G483" s="49"/>
      <c r="H483" s="67"/>
      <c r="I483" s="58"/>
      <c r="J483" s="59"/>
      <c r="K483" s="53"/>
      <c r="L483" s="60"/>
      <c r="M483" s="53"/>
    </row>
    <row r="484" spans="1:13" ht="24" customHeight="1">
      <c r="A484" s="43"/>
      <c r="B484" s="61"/>
      <c r="C484" s="66"/>
      <c r="D484" s="67"/>
      <c r="E484" s="68"/>
      <c r="F484" s="49"/>
      <c r="G484" s="49"/>
      <c r="I484" s="58"/>
      <c r="J484" s="59"/>
      <c r="K484" s="53"/>
      <c r="L484" s="60"/>
      <c r="M484" s="53"/>
    </row>
    <row r="485" spans="1:13" ht="24" customHeight="1">
      <c r="A485" s="43"/>
      <c r="B485" s="61"/>
      <c r="C485" s="72"/>
      <c r="D485" s="67"/>
      <c r="E485" s="68"/>
      <c r="F485" s="49"/>
      <c r="G485" s="49"/>
      <c r="H485" s="73"/>
      <c r="I485" s="58"/>
      <c r="J485" s="59"/>
      <c r="K485" s="53"/>
      <c r="L485" s="60"/>
      <c r="M485" s="53"/>
    </row>
    <row r="486" spans="1:13" ht="24" customHeight="1">
      <c r="A486" s="43"/>
      <c r="B486" s="61"/>
      <c r="C486" s="72"/>
      <c r="D486" s="67"/>
      <c r="E486" s="68"/>
      <c r="F486" s="49"/>
      <c r="G486" s="49"/>
      <c r="H486" s="67"/>
      <c r="I486" s="58"/>
      <c r="J486" s="59"/>
      <c r="K486" s="53"/>
      <c r="L486" s="60"/>
      <c r="M486" s="53"/>
    </row>
    <row r="487" spans="1:13" ht="24" customHeight="1">
      <c r="A487" s="43"/>
      <c r="B487" s="61"/>
      <c r="C487" s="72"/>
      <c r="D487" s="67"/>
      <c r="E487" s="68"/>
      <c r="F487" s="49"/>
      <c r="G487" s="49"/>
      <c r="H487" s="73"/>
      <c r="I487" s="58"/>
      <c r="J487" s="59"/>
      <c r="K487" s="53"/>
      <c r="L487" s="60"/>
      <c r="M487" s="53"/>
    </row>
    <row r="488" spans="1:13" ht="24" customHeight="1">
      <c r="A488" s="43"/>
      <c r="B488" s="61"/>
      <c r="C488" s="72"/>
      <c r="D488" s="67"/>
      <c r="E488" s="68"/>
      <c r="F488" s="49"/>
      <c r="G488" s="49"/>
      <c r="H488" s="73"/>
      <c r="I488" s="58"/>
      <c r="J488" s="59"/>
      <c r="K488" s="53"/>
      <c r="L488" s="60"/>
      <c r="M488" s="53"/>
    </row>
    <row r="489" spans="1:13" ht="24" customHeight="1">
      <c r="A489" s="43"/>
      <c r="B489" s="61"/>
      <c r="C489" s="72"/>
      <c r="D489" s="67"/>
      <c r="E489" s="68"/>
      <c r="F489" s="49"/>
      <c r="G489" s="49"/>
      <c r="H489" s="73"/>
      <c r="I489" s="58"/>
      <c r="J489" s="59"/>
      <c r="K489" s="53"/>
      <c r="L489" s="60"/>
      <c r="M489" s="53"/>
    </row>
    <row r="490" spans="1:13" ht="24" customHeight="1">
      <c r="A490" s="43"/>
      <c r="B490" s="61"/>
      <c r="C490" s="72"/>
      <c r="D490" s="67"/>
      <c r="E490" s="68"/>
      <c r="F490" s="64"/>
      <c r="G490" s="49"/>
      <c r="H490" s="73"/>
      <c r="I490" s="58"/>
      <c r="J490" s="59"/>
      <c r="K490" s="53"/>
      <c r="L490" s="60"/>
      <c r="M490" s="53"/>
    </row>
    <row r="491" spans="1:13" ht="24" customHeight="1">
      <c r="A491" s="43"/>
      <c r="B491" s="61"/>
      <c r="C491" s="74"/>
      <c r="D491" s="67"/>
      <c r="E491" s="68"/>
      <c r="F491" s="64"/>
      <c r="G491" s="49"/>
      <c r="I491" s="58"/>
      <c r="J491" s="59"/>
      <c r="K491" s="53"/>
      <c r="L491" s="60"/>
      <c r="M491" s="53"/>
    </row>
    <row r="492" spans="1:13" ht="24" customHeight="1">
      <c r="A492" s="43"/>
      <c r="B492" s="61"/>
      <c r="C492" s="72"/>
      <c r="D492" s="67"/>
      <c r="E492" s="68"/>
      <c r="F492" s="49"/>
      <c r="G492" s="49"/>
      <c r="H492" s="73"/>
      <c r="I492" s="58"/>
      <c r="J492" s="59"/>
      <c r="K492" s="53"/>
      <c r="L492" s="60"/>
      <c r="M492" s="53"/>
    </row>
    <row r="493" spans="1:13" ht="24" customHeight="1">
      <c r="A493" s="43"/>
      <c r="B493" s="61"/>
      <c r="C493" s="72"/>
      <c r="D493" s="67"/>
      <c r="E493" s="68"/>
      <c r="F493" s="64"/>
      <c r="G493" s="49"/>
      <c r="H493" s="73"/>
      <c r="I493" s="58"/>
      <c r="J493" s="59"/>
      <c r="K493" s="53"/>
      <c r="L493" s="60"/>
      <c r="M493" s="53"/>
    </row>
    <row r="494" spans="1:13" ht="24" customHeight="1">
      <c r="A494" s="43"/>
      <c r="B494" s="44"/>
      <c r="C494" s="100"/>
      <c r="D494" s="75"/>
      <c r="E494" s="68"/>
      <c r="F494" s="49"/>
      <c r="G494" s="49"/>
      <c r="I494" s="58"/>
      <c r="J494" s="59"/>
      <c r="K494" s="53"/>
      <c r="L494" s="60"/>
      <c r="M494" s="53"/>
    </row>
    <row r="495" spans="1:13" ht="24" customHeight="1">
      <c r="A495" s="43"/>
      <c r="B495" s="95"/>
      <c r="C495" s="100"/>
      <c r="D495" s="75"/>
      <c r="E495" s="68"/>
      <c r="F495" s="49"/>
      <c r="G495" s="49"/>
      <c r="H495" s="67"/>
      <c r="I495" s="58"/>
      <c r="J495" s="59"/>
      <c r="K495" s="53"/>
      <c r="L495" s="60"/>
      <c r="M495" s="53"/>
    </row>
    <row r="496" spans="1:13" ht="24" customHeight="1">
      <c r="A496" s="43"/>
      <c r="B496" s="61"/>
      <c r="C496" s="74"/>
      <c r="D496" s="67"/>
      <c r="E496" s="68"/>
      <c r="F496" s="49"/>
      <c r="G496" s="49"/>
      <c r="H496" s="67"/>
      <c r="I496" s="58"/>
      <c r="J496" s="59"/>
      <c r="K496" s="53"/>
      <c r="L496" s="60"/>
      <c r="M496" s="53"/>
    </row>
    <row r="497" spans="1:15" ht="24" customHeight="1">
      <c r="A497" s="43"/>
      <c r="B497" s="44"/>
      <c r="C497" s="72"/>
      <c r="D497" s="67"/>
      <c r="E497" s="94"/>
      <c r="F497" s="49"/>
      <c r="G497" s="49"/>
      <c r="H497" s="46"/>
      <c r="I497" s="50"/>
      <c r="J497" s="51"/>
      <c r="K497" s="52"/>
      <c r="L497" s="46"/>
      <c r="M497" s="53"/>
    </row>
    <row r="498" spans="1:15" ht="24" customHeight="1">
      <c r="A498" s="43"/>
      <c r="B498" s="61"/>
      <c r="C498" s="74"/>
      <c r="D498" s="67"/>
      <c r="E498" s="68"/>
      <c r="F498" s="49"/>
      <c r="G498" s="49"/>
      <c r="H498" s="46"/>
      <c r="I498" s="58"/>
      <c r="J498" s="59"/>
      <c r="K498" s="53"/>
      <c r="L498" s="60"/>
      <c r="M498" s="53"/>
    </row>
    <row r="499" spans="1:15" ht="24" customHeight="1">
      <c r="A499" s="43"/>
      <c r="B499" s="61"/>
      <c r="C499" s="66"/>
      <c r="D499" s="67"/>
      <c r="E499" s="105"/>
      <c r="F499" s="49"/>
      <c r="G499" s="49"/>
      <c r="H499" s="63"/>
      <c r="I499" s="50"/>
      <c r="J499" s="70"/>
      <c r="K499" s="71"/>
      <c r="L499" s="60"/>
      <c r="M499" s="53"/>
    </row>
    <row r="500" spans="1:15" ht="24" customHeight="1">
      <c r="A500" s="43"/>
      <c r="B500" s="61"/>
      <c r="C500" s="66"/>
      <c r="D500" s="67"/>
      <c r="E500" s="68"/>
      <c r="F500" s="49"/>
      <c r="G500" s="49"/>
      <c r="H500" s="63"/>
      <c r="I500" s="58"/>
      <c r="J500" s="59"/>
      <c r="K500" s="53"/>
      <c r="L500" s="60"/>
      <c r="M500" s="53"/>
      <c r="N500" s="16"/>
      <c r="O500" s="16"/>
    </row>
    <row r="501" spans="1:15" ht="24" customHeight="1">
      <c r="A501" s="43"/>
      <c r="B501" s="61"/>
      <c r="C501" s="66"/>
      <c r="D501" s="67"/>
      <c r="E501" s="68"/>
      <c r="F501" s="49"/>
      <c r="G501" s="49"/>
      <c r="H501" s="63"/>
      <c r="I501" s="58"/>
      <c r="J501" s="59"/>
      <c r="K501" s="53"/>
      <c r="L501" s="60"/>
      <c r="M501" s="53"/>
      <c r="N501" s="16"/>
      <c r="O501" s="16"/>
    </row>
    <row r="502" spans="1:15" ht="24" customHeight="1">
      <c r="A502" s="43"/>
      <c r="B502" s="61"/>
      <c r="C502" s="66"/>
      <c r="D502" s="67"/>
      <c r="E502" s="68"/>
      <c r="F502" s="49"/>
      <c r="G502" s="49"/>
      <c r="H502" s="63"/>
      <c r="I502" s="58"/>
      <c r="J502" s="59"/>
      <c r="K502" s="53"/>
      <c r="L502" s="60"/>
      <c r="M502" s="53"/>
      <c r="N502" s="16"/>
      <c r="O502" s="16"/>
    </row>
    <row r="503" spans="1:15" ht="24" customHeight="1">
      <c r="A503" s="43"/>
      <c r="B503" s="61"/>
      <c r="C503" s="66"/>
      <c r="D503" s="67"/>
      <c r="E503" s="68"/>
      <c r="F503" s="49"/>
      <c r="G503" s="49"/>
      <c r="H503" s="67"/>
      <c r="I503" s="58"/>
      <c r="J503" s="59"/>
      <c r="K503" s="53"/>
      <c r="L503" s="60"/>
      <c r="M503" s="53"/>
      <c r="N503" s="16"/>
      <c r="O503" s="16"/>
    </row>
    <row r="504" spans="1:15" ht="24" customHeight="1">
      <c r="A504" s="43"/>
      <c r="B504" s="61"/>
      <c r="C504" s="66"/>
      <c r="D504" s="67"/>
      <c r="E504" s="105"/>
      <c r="F504" s="49"/>
      <c r="G504" s="49"/>
      <c r="H504" s="69"/>
      <c r="I504" s="58"/>
      <c r="J504" s="59"/>
      <c r="K504" s="53"/>
      <c r="L504" s="60"/>
      <c r="M504" s="53"/>
    </row>
    <row r="505" spans="1:15" ht="24" customHeight="1">
      <c r="A505" s="43"/>
      <c r="B505" s="61"/>
      <c r="C505" s="66"/>
      <c r="D505" s="67"/>
      <c r="E505" s="68"/>
      <c r="F505" s="49"/>
      <c r="G505" s="49"/>
      <c r="H505" s="69"/>
      <c r="I505" s="58"/>
      <c r="J505" s="59"/>
      <c r="K505" s="53"/>
      <c r="L505" s="60"/>
      <c r="M505" s="53"/>
      <c r="N505" s="16"/>
      <c r="O505" s="16"/>
    </row>
    <row r="506" spans="1:15" ht="24" customHeight="1">
      <c r="A506" s="43"/>
      <c r="B506" s="61"/>
      <c r="C506" s="74"/>
      <c r="D506" s="67"/>
      <c r="E506" s="68"/>
      <c r="F506" s="49"/>
      <c r="G506" s="49"/>
      <c r="H506" s="69"/>
      <c r="I506" s="58"/>
      <c r="J506" s="59"/>
      <c r="K506" s="53"/>
      <c r="L506" s="60"/>
      <c r="M506" s="53"/>
    </row>
    <row r="507" spans="1:15" ht="24" customHeight="1">
      <c r="A507" s="43"/>
      <c r="B507" s="97"/>
      <c r="C507" s="72"/>
      <c r="D507" s="67"/>
      <c r="E507" s="68"/>
      <c r="F507" s="49"/>
      <c r="G507" s="49"/>
      <c r="H507" s="69"/>
      <c r="I507" s="58"/>
      <c r="J507" s="59"/>
      <c r="K507" s="53"/>
      <c r="L507" s="60"/>
      <c r="M507" s="53"/>
    </row>
    <row r="508" spans="1:15" ht="24" customHeight="1">
      <c r="A508" s="43"/>
      <c r="B508" s="61"/>
      <c r="C508" s="74"/>
      <c r="D508" s="67"/>
      <c r="E508" s="68"/>
      <c r="F508" s="49"/>
      <c r="G508" s="49"/>
      <c r="H508" s="73"/>
      <c r="I508" s="58"/>
      <c r="J508" s="59"/>
      <c r="K508" s="53"/>
      <c r="L508" s="60"/>
      <c r="M508" s="53"/>
    </row>
    <row r="509" spans="1:15" ht="24" customHeight="1">
      <c r="A509" s="43"/>
      <c r="B509" s="61"/>
      <c r="C509" s="72"/>
      <c r="D509" s="67"/>
      <c r="E509" s="68"/>
      <c r="F509" s="49"/>
      <c r="G509" s="49"/>
      <c r="H509" s="67"/>
      <c r="I509" s="58"/>
      <c r="J509" s="59"/>
      <c r="K509" s="53"/>
      <c r="L509" s="60"/>
      <c r="M509" s="53"/>
    </row>
    <row r="510" spans="1:15" ht="24" customHeight="1">
      <c r="A510" s="43"/>
      <c r="B510" s="61"/>
      <c r="C510" s="66"/>
      <c r="D510" s="67"/>
      <c r="E510" s="68"/>
      <c r="F510" s="49"/>
      <c r="G510" s="49"/>
      <c r="I510" s="58"/>
      <c r="J510" s="59"/>
      <c r="K510" s="53"/>
      <c r="L510" s="60"/>
      <c r="M510" s="53"/>
    </row>
    <row r="511" spans="1:15" ht="24" customHeight="1">
      <c r="A511" s="43"/>
      <c r="B511" s="61"/>
      <c r="C511" s="72"/>
      <c r="D511" s="67"/>
      <c r="E511" s="68"/>
      <c r="F511" s="49"/>
      <c r="G511" s="49"/>
      <c r="H511" s="73"/>
      <c r="I511" s="58"/>
      <c r="J511" s="59"/>
      <c r="K511" s="53"/>
      <c r="L511" s="60"/>
      <c r="M511" s="53"/>
    </row>
    <row r="512" spans="1:15" ht="24" customHeight="1">
      <c r="A512" s="43"/>
      <c r="B512" s="61"/>
      <c r="C512" s="72"/>
      <c r="D512" s="67"/>
      <c r="E512" s="68"/>
      <c r="F512" s="49"/>
      <c r="G512" s="49"/>
      <c r="H512" s="67"/>
      <c r="I512" s="58"/>
      <c r="J512" s="59"/>
      <c r="K512" s="53"/>
      <c r="L512" s="60"/>
      <c r="M512" s="53"/>
    </row>
    <row r="513" spans="1:15" ht="24" customHeight="1">
      <c r="A513" s="43"/>
      <c r="B513" s="61"/>
      <c r="C513" s="72"/>
      <c r="D513" s="67"/>
      <c r="E513" s="68"/>
      <c r="F513" s="49"/>
      <c r="G513" s="49"/>
      <c r="H513" s="73"/>
      <c r="I513" s="58"/>
      <c r="J513" s="59"/>
      <c r="K513" s="53"/>
      <c r="L513" s="60"/>
      <c r="M513" s="53"/>
    </row>
    <row r="514" spans="1:15" ht="24" customHeight="1">
      <c r="A514" s="43"/>
      <c r="B514" s="61"/>
      <c r="C514" s="72"/>
      <c r="D514" s="67"/>
      <c r="E514" s="68"/>
      <c r="F514" s="49"/>
      <c r="G514" s="49"/>
      <c r="H514" s="73"/>
      <c r="I514" s="58"/>
      <c r="J514" s="59"/>
      <c r="K514" s="53"/>
      <c r="L514" s="60"/>
      <c r="M514" s="53"/>
    </row>
    <row r="515" spans="1:15" ht="24" customHeight="1">
      <c r="A515" s="43"/>
      <c r="B515" s="61"/>
      <c r="C515" s="72"/>
      <c r="D515" s="67"/>
      <c r="E515" s="68"/>
      <c r="F515" s="49"/>
      <c r="G515" s="49"/>
      <c r="H515" s="73"/>
      <c r="I515" s="58"/>
      <c r="J515" s="59"/>
      <c r="K515" s="53"/>
      <c r="L515" s="60"/>
      <c r="M515" s="53"/>
    </row>
    <row r="516" spans="1:15" ht="24" customHeight="1">
      <c r="A516" s="43"/>
      <c r="B516" s="61"/>
      <c r="C516" s="72"/>
      <c r="D516" s="67"/>
      <c r="E516" s="68"/>
      <c r="F516" s="64"/>
      <c r="G516" s="49"/>
      <c r="H516" s="73"/>
      <c r="I516" s="58"/>
      <c r="J516" s="59"/>
      <c r="K516" s="53"/>
      <c r="L516" s="60"/>
      <c r="M516" s="53"/>
    </row>
    <row r="517" spans="1:15" ht="24" customHeight="1">
      <c r="A517" s="43"/>
      <c r="B517" s="61"/>
      <c r="C517" s="74"/>
      <c r="D517" s="67"/>
      <c r="E517" s="68"/>
      <c r="F517" s="64"/>
      <c r="G517" s="49"/>
      <c r="I517" s="58"/>
      <c r="J517" s="59"/>
      <c r="K517" s="53"/>
      <c r="L517" s="60"/>
      <c r="M517" s="53"/>
    </row>
    <row r="518" spans="1:15" ht="24" customHeight="1">
      <c r="A518" s="43"/>
      <c r="B518" s="61"/>
      <c r="C518" s="72"/>
      <c r="D518" s="67"/>
      <c r="E518" s="68"/>
      <c r="F518" s="49"/>
      <c r="G518" s="49"/>
      <c r="H518" s="73"/>
      <c r="I518" s="58"/>
      <c r="J518" s="59"/>
      <c r="K518" s="53"/>
      <c r="L518" s="60"/>
      <c r="M518" s="53"/>
    </row>
    <row r="519" spans="1:15" ht="24" customHeight="1">
      <c r="A519" s="43"/>
      <c r="B519" s="61"/>
      <c r="C519" s="72"/>
      <c r="D519" s="67"/>
      <c r="E519" s="68"/>
      <c r="F519" s="64"/>
      <c r="G519" s="49"/>
      <c r="H519" s="73"/>
      <c r="I519" s="58"/>
      <c r="J519" s="59"/>
      <c r="K519" s="53"/>
      <c r="L519" s="60"/>
      <c r="M519" s="53"/>
    </row>
    <row r="520" spans="1:15" ht="24" customHeight="1">
      <c r="A520" s="43"/>
      <c r="B520" s="44"/>
      <c r="C520" s="100"/>
      <c r="D520" s="75"/>
      <c r="E520" s="68"/>
      <c r="F520" s="49"/>
      <c r="G520" s="49"/>
      <c r="I520" s="58"/>
      <c r="J520" s="59"/>
      <c r="K520" s="53"/>
      <c r="L520" s="60"/>
      <c r="M520" s="53"/>
    </row>
    <row r="521" spans="1:15" ht="24" customHeight="1">
      <c r="A521" s="43"/>
      <c r="B521" s="95"/>
      <c r="C521" s="100"/>
      <c r="D521" s="75"/>
      <c r="E521" s="68"/>
      <c r="F521" s="49"/>
      <c r="G521" s="49"/>
      <c r="H521" s="67"/>
      <c r="I521" s="58"/>
      <c r="J521" s="59"/>
      <c r="K521" s="53"/>
      <c r="L521" s="60"/>
      <c r="M521" s="53"/>
    </row>
    <row r="522" spans="1:15" ht="24" customHeight="1">
      <c r="A522" s="43"/>
      <c r="B522" s="61"/>
      <c r="C522" s="74"/>
      <c r="D522" s="67"/>
      <c r="E522" s="68"/>
      <c r="F522" s="49"/>
      <c r="G522" s="49"/>
      <c r="H522" s="67"/>
      <c r="I522" s="58"/>
      <c r="J522" s="59"/>
      <c r="K522" s="53"/>
      <c r="L522" s="60"/>
      <c r="M522" s="53"/>
    </row>
    <row r="523" spans="1:15" ht="24" customHeight="1">
      <c r="A523" s="43"/>
      <c r="B523" s="44"/>
      <c r="C523" s="72"/>
      <c r="D523" s="67"/>
      <c r="E523" s="94"/>
      <c r="F523" s="49"/>
      <c r="G523" s="49"/>
      <c r="H523" s="46"/>
      <c r="I523" s="50"/>
      <c r="J523" s="51"/>
      <c r="K523" s="52"/>
      <c r="L523" s="46"/>
      <c r="M523" s="53"/>
    </row>
    <row r="524" spans="1:15" ht="24" customHeight="1">
      <c r="A524" s="43"/>
      <c r="B524" s="61"/>
      <c r="C524" s="74"/>
      <c r="D524" s="67"/>
      <c r="E524" s="68"/>
      <c r="F524" s="49"/>
      <c r="G524" s="49"/>
      <c r="H524" s="46"/>
      <c r="I524" s="58"/>
      <c r="J524" s="59"/>
      <c r="K524" s="53"/>
      <c r="L524" s="60"/>
      <c r="M524" s="53"/>
    </row>
    <row r="525" spans="1:15" ht="24" customHeight="1">
      <c r="A525" s="43"/>
      <c r="B525" s="61"/>
      <c r="C525" s="66"/>
      <c r="D525" s="67"/>
      <c r="E525" s="68"/>
      <c r="F525" s="49"/>
      <c r="G525" s="49"/>
      <c r="H525" s="69"/>
      <c r="I525" s="58"/>
      <c r="J525" s="59"/>
      <c r="K525" s="53"/>
      <c r="L525" s="60"/>
      <c r="M525" s="53"/>
      <c r="N525" s="16"/>
      <c r="O525" s="16"/>
    </row>
    <row r="526" spans="1:15" ht="24" customHeight="1">
      <c r="A526" s="43"/>
      <c r="B526" s="61"/>
      <c r="C526" s="66"/>
      <c r="D526" s="67"/>
      <c r="E526" s="68"/>
      <c r="F526" s="48"/>
      <c r="G526" s="49"/>
      <c r="H526" s="67"/>
      <c r="I526" s="58"/>
      <c r="J526" s="59"/>
      <c r="K526" s="53"/>
      <c r="L526" s="60"/>
      <c r="M526" s="53"/>
      <c r="N526" s="16"/>
      <c r="O526" s="16"/>
    </row>
    <row r="527" spans="1:15" ht="24" customHeight="1">
      <c r="A527" s="43"/>
      <c r="B527" s="61"/>
      <c r="C527" s="66"/>
      <c r="D527" s="67"/>
      <c r="E527" s="68"/>
      <c r="F527" s="48"/>
      <c r="G527" s="49"/>
      <c r="H527" s="69"/>
      <c r="I527" s="58"/>
      <c r="J527" s="59"/>
      <c r="K527" s="53"/>
      <c r="L527" s="60"/>
      <c r="M527" s="53"/>
      <c r="N527" s="16"/>
      <c r="O527" s="16"/>
    </row>
    <row r="528" spans="1:15" ht="24" customHeight="1">
      <c r="A528" s="43"/>
      <c r="B528" s="61"/>
      <c r="C528" s="66"/>
      <c r="D528" s="67"/>
      <c r="E528" s="68"/>
      <c r="F528" s="48"/>
      <c r="G528" s="49"/>
      <c r="H528" s="67"/>
      <c r="I528" s="58"/>
      <c r="J528" s="59"/>
      <c r="K528" s="53"/>
      <c r="L528" s="60"/>
      <c r="M528" s="53"/>
      <c r="N528" s="16"/>
      <c r="O528" s="16"/>
    </row>
    <row r="529" spans="1:15" ht="24" customHeight="1">
      <c r="A529" s="43"/>
      <c r="B529" s="61"/>
      <c r="C529" s="66"/>
      <c r="D529" s="67"/>
      <c r="E529" s="68"/>
      <c r="F529" s="48"/>
      <c r="G529" s="49"/>
      <c r="H529" s="69"/>
      <c r="I529" s="58"/>
      <c r="J529" s="59"/>
      <c r="K529" s="53"/>
      <c r="L529" s="60"/>
      <c r="M529" s="53"/>
      <c r="N529" s="16"/>
      <c r="O529" s="16"/>
    </row>
    <row r="530" spans="1:15" ht="24" customHeight="1">
      <c r="A530" s="43"/>
      <c r="B530" s="61"/>
      <c r="C530" s="74"/>
      <c r="D530" s="67"/>
      <c r="E530" s="68"/>
      <c r="F530" s="49"/>
      <c r="G530" s="49"/>
      <c r="H530" s="73"/>
      <c r="I530" s="58"/>
      <c r="J530" s="59"/>
      <c r="K530" s="53"/>
      <c r="L530" s="60"/>
      <c r="M530" s="53"/>
    </row>
    <row r="531" spans="1:15" ht="24" customHeight="1">
      <c r="A531" s="43"/>
      <c r="B531" s="97"/>
      <c r="C531" s="72"/>
      <c r="D531" s="75"/>
      <c r="E531" s="68"/>
      <c r="F531" s="49"/>
      <c r="G531" s="49"/>
      <c r="H531" s="67"/>
      <c r="I531" s="58"/>
      <c r="J531" s="59"/>
      <c r="K531" s="53"/>
      <c r="L531" s="60"/>
      <c r="M531" s="53"/>
    </row>
    <row r="532" spans="1:15" ht="24" customHeight="1">
      <c r="A532" s="43"/>
      <c r="B532" s="61"/>
      <c r="C532" s="66"/>
      <c r="D532" s="67"/>
      <c r="E532" s="68"/>
      <c r="F532" s="49"/>
      <c r="G532" s="49"/>
      <c r="I532" s="50"/>
      <c r="J532" s="70"/>
      <c r="K532" s="71"/>
      <c r="L532" s="60"/>
      <c r="M532" s="53"/>
    </row>
    <row r="533" spans="1:15" ht="24" customHeight="1">
      <c r="A533" s="43"/>
      <c r="B533" s="97"/>
      <c r="C533" s="72"/>
      <c r="F533" s="64"/>
      <c r="G533" s="49"/>
      <c r="H533" s="73"/>
      <c r="I533" s="58"/>
      <c r="J533" s="59"/>
      <c r="K533" s="53"/>
      <c r="L533" s="60"/>
      <c r="M533" s="53"/>
    </row>
    <row r="534" spans="1:15" ht="24" customHeight="1">
      <c r="A534" s="43"/>
      <c r="B534" s="61"/>
      <c r="C534" s="74"/>
      <c r="D534" s="67"/>
      <c r="E534" s="68"/>
      <c r="F534" s="49"/>
      <c r="G534" s="49"/>
      <c r="H534" s="73"/>
      <c r="I534" s="58"/>
      <c r="J534" s="59"/>
      <c r="K534" s="53"/>
      <c r="L534" s="60"/>
      <c r="M534" s="53"/>
    </row>
    <row r="535" spans="1:15" ht="24" customHeight="1">
      <c r="A535" s="43"/>
      <c r="B535" s="61"/>
      <c r="C535" s="72"/>
      <c r="D535" s="67"/>
      <c r="E535" s="68"/>
      <c r="F535" s="49"/>
      <c r="G535" s="49"/>
      <c r="H535" s="67"/>
      <c r="I535" s="58"/>
      <c r="J535" s="59"/>
      <c r="K535" s="53"/>
      <c r="L535" s="60"/>
      <c r="M535" s="53"/>
    </row>
    <row r="536" spans="1:15" ht="24" customHeight="1">
      <c r="A536" s="43"/>
      <c r="B536" s="61"/>
      <c r="C536" s="66"/>
      <c r="D536" s="67"/>
      <c r="E536" s="68"/>
      <c r="F536" s="49"/>
      <c r="G536" s="49"/>
      <c r="I536" s="58"/>
      <c r="J536" s="59"/>
      <c r="K536" s="53"/>
      <c r="L536" s="60"/>
      <c r="M536" s="53"/>
    </row>
    <row r="537" spans="1:15" ht="24" customHeight="1">
      <c r="A537" s="43"/>
      <c r="B537" s="61"/>
      <c r="C537" s="72"/>
      <c r="D537" s="67"/>
      <c r="E537" s="68"/>
      <c r="F537" s="49"/>
      <c r="G537" s="49"/>
      <c r="H537" s="73"/>
      <c r="I537" s="58"/>
      <c r="J537" s="59"/>
      <c r="K537" s="53"/>
      <c r="L537" s="60"/>
      <c r="M537" s="53"/>
    </row>
    <row r="538" spans="1:15" ht="24" customHeight="1">
      <c r="A538" s="43"/>
      <c r="B538" s="61"/>
      <c r="C538" s="72"/>
      <c r="D538" s="67"/>
      <c r="E538" s="68"/>
      <c r="F538" s="49"/>
      <c r="G538" s="49"/>
      <c r="H538" s="67"/>
      <c r="I538" s="58"/>
      <c r="J538" s="59"/>
      <c r="K538" s="53"/>
      <c r="L538" s="60"/>
      <c r="M538" s="53"/>
    </row>
    <row r="539" spans="1:15" ht="24" customHeight="1">
      <c r="A539" s="43"/>
      <c r="B539" s="61"/>
      <c r="C539" s="72"/>
      <c r="D539" s="67"/>
      <c r="E539" s="68"/>
      <c r="F539" s="49"/>
      <c r="G539" s="49"/>
      <c r="H539" s="73"/>
      <c r="I539" s="58"/>
      <c r="J539" s="59"/>
      <c r="K539" s="53"/>
      <c r="L539" s="60"/>
      <c r="M539" s="53"/>
    </row>
    <row r="540" spans="1:15" ht="24" customHeight="1">
      <c r="A540" s="43"/>
      <c r="B540" s="61"/>
      <c r="C540" s="72"/>
      <c r="D540" s="67"/>
      <c r="E540" s="68"/>
      <c r="F540" s="49"/>
      <c r="G540" s="49"/>
      <c r="H540" s="73"/>
      <c r="I540" s="58"/>
      <c r="J540" s="59"/>
      <c r="K540" s="53"/>
      <c r="L540" s="60"/>
      <c r="M540" s="53"/>
    </row>
    <row r="541" spans="1:15" ht="24" customHeight="1">
      <c r="A541" s="43"/>
      <c r="B541" s="61"/>
      <c r="C541" s="72"/>
      <c r="D541" s="67"/>
      <c r="E541" s="68"/>
      <c r="F541" s="49"/>
      <c r="G541" s="49"/>
      <c r="H541" s="73"/>
      <c r="I541" s="58"/>
      <c r="J541" s="59"/>
      <c r="K541" s="53"/>
      <c r="L541" s="60"/>
      <c r="M541" s="53"/>
    </row>
    <row r="542" spans="1:15" ht="24" customHeight="1">
      <c r="A542" s="43"/>
      <c r="B542" s="61"/>
      <c r="C542" s="72"/>
      <c r="D542" s="67"/>
      <c r="E542" s="68"/>
      <c r="F542" s="64"/>
      <c r="G542" s="49"/>
      <c r="H542" s="73"/>
      <c r="I542" s="58"/>
      <c r="J542" s="59"/>
      <c r="K542" s="53"/>
      <c r="L542" s="60"/>
      <c r="M542" s="53"/>
    </row>
    <row r="543" spans="1:15" ht="24" customHeight="1">
      <c r="A543" s="43"/>
      <c r="B543" s="61"/>
      <c r="C543" s="74"/>
      <c r="D543" s="67"/>
      <c r="E543" s="68"/>
      <c r="F543" s="64"/>
      <c r="G543" s="49"/>
      <c r="I543" s="58"/>
      <c r="J543" s="59"/>
      <c r="K543" s="53"/>
      <c r="L543" s="60"/>
      <c r="M543" s="53"/>
    </row>
    <row r="544" spans="1:15" ht="24" customHeight="1">
      <c r="A544" s="43"/>
      <c r="B544" s="61"/>
      <c r="C544" s="72"/>
      <c r="D544" s="67"/>
      <c r="E544" s="68"/>
      <c r="F544" s="49"/>
      <c r="G544" s="49"/>
      <c r="H544" s="73"/>
      <c r="I544" s="58"/>
      <c r="J544" s="59"/>
      <c r="K544" s="53"/>
      <c r="L544" s="60"/>
      <c r="M544" s="53"/>
    </row>
    <row r="545" spans="1:15" ht="24" customHeight="1">
      <c r="A545" s="43"/>
      <c r="B545" s="61"/>
      <c r="C545" s="72"/>
      <c r="D545" s="67"/>
      <c r="E545" s="68"/>
      <c r="F545" s="64"/>
      <c r="G545" s="49"/>
      <c r="H545" s="73"/>
      <c r="I545" s="58"/>
      <c r="J545" s="59"/>
      <c r="K545" s="53"/>
      <c r="L545" s="60"/>
      <c r="M545" s="53"/>
    </row>
    <row r="546" spans="1:15" ht="24" customHeight="1">
      <c r="A546" s="43"/>
      <c r="B546" s="44"/>
      <c r="C546" s="100"/>
      <c r="D546" s="75"/>
      <c r="E546" s="68"/>
      <c r="F546" s="49"/>
      <c r="G546" s="49"/>
      <c r="I546" s="58"/>
      <c r="J546" s="59"/>
      <c r="K546" s="53"/>
      <c r="L546" s="60"/>
      <c r="M546" s="53"/>
    </row>
    <row r="547" spans="1:15" ht="24" customHeight="1">
      <c r="A547" s="43"/>
      <c r="B547" s="95"/>
      <c r="C547" s="100"/>
      <c r="D547" s="75"/>
      <c r="E547" s="68"/>
      <c r="F547" s="49"/>
      <c r="G547" s="49"/>
      <c r="H547" s="67"/>
      <c r="I547" s="58"/>
      <c r="J547" s="59"/>
      <c r="K547" s="53"/>
      <c r="L547" s="60"/>
      <c r="M547" s="53"/>
    </row>
    <row r="548" spans="1:15" ht="24" customHeight="1">
      <c r="A548" s="43"/>
      <c r="B548" s="61"/>
      <c r="C548" s="74"/>
      <c r="D548" s="67"/>
      <c r="E548" s="68"/>
      <c r="F548" s="49"/>
      <c r="G548" s="49"/>
      <c r="H548" s="67"/>
      <c r="I548" s="58"/>
      <c r="J548" s="59"/>
      <c r="K548" s="53"/>
      <c r="L548" s="60"/>
      <c r="M548" s="53"/>
    </row>
    <row r="549" spans="1:15" ht="24" customHeight="1">
      <c r="A549" s="43"/>
      <c r="B549" s="44"/>
      <c r="C549" s="72"/>
      <c r="D549" s="67"/>
      <c r="E549" s="94"/>
      <c r="F549" s="49"/>
      <c r="G549" s="49"/>
      <c r="H549" s="46"/>
      <c r="I549" s="50"/>
      <c r="J549" s="51"/>
      <c r="K549" s="52"/>
      <c r="L549" s="46"/>
      <c r="M549" s="53"/>
    </row>
    <row r="550" spans="1:15" ht="24" customHeight="1">
      <c r="A550" s="43"/>
      <c r="B550" s="61"/>
      <c r="C550" s="74"/>
      <c r="D550" s="67"/>
      <c r="E550" s="68"/>
      <c r="F550" s="49"/>
      <c r="G550" s="49"/>
      <c r="H550" s="46"/>
      <c r="I550" s="58"/>
      <c r="J550" s="59"/>
      <c r="K550" s="53"/>
      <c r="L550" s="60"/>
      <c r="M550" s="53"/>
    </row>
    <row r="551" spans="1:15" ht="24" customHeight="1">
      <c r="A551" s="43"/>
      <c r="B551" s="61"/>
      <c r="C551" s="66"/>
      <c r="D551" s="67"/>
      <c r="E551" s="68"/>
      <c r="F551" s="49"/>
      <c r="G551" s="49"/>
      <c r="H551" s="69"/>
      <c r="I551" s="58"/>
      <c r="J551" s="59"/>
      <c r="K551" s="53"/>
      <c r="L551" s="60"/>
      <c r="M551" s="53"/>
      <c r="N551" s="16"/>
      <c r="O551" s="16"/>
    </row>
    <row r="552" spans="1:15" ht="24" customHeight="1">
      <c r="A552" s="43"/>
      <c r="B552" s="61"/>
      <c r="C552" s="66"/>
      <c r="D552" s="67"/>
      <c r="E552" s="68"/>
      <c r="F552" s="49"/>
      <c r="G552" s="49"/>
      <c r="H552" s="69"/>
      <c r="I552" s="58"/>
      <c r="J552" s="59"/>
      <c r="K552" s="53"/>
      <c r="L552" s="60"/>
      <c r="M552" s="53"/>
      <c r="N552" s="16"/>
      <c r="O552" s="16"/>
    </row>
    <row r="553" spans="1:15" ht="24" customHeight="1">
      <c r="A553" s="43"/>
      <c r="B553" s="61"/>
      <c r="C553" s="66"/>
      <c r="D553" s="67"/>
      <c r="E553" s="68"/>
      <c r="F553" s="49"/>
      <c r="G553" s="49"/>
      <c r="H553" s="69"/>
      <c r="I553" s="58"/>
      <c r="J553" s="59"/>
      <c r="K553" s="53"/>
      <c r="L553" s="60"/>
      <c r="M553" s="53"/>
      <c r="N553" s="16"/>
      <c r="O553" s="16"/>
    </row>
    <row r="554" spans="1:15" ht="24" customHeight="1">
      <c r="A554" s="43"/>
      <c r="B554" s="61"/>
      <c r="C554" s="66"/>
      <c r="D554" s="67"/>
      <c r="E554" s="68"/>
      <c r="F554" s="49"/>
      <c r="G554" s="49"/>
      <c r="H554" s="69"/>
      <c r="I554" s="58"/>
      <c r="J554" s="59"/>
      <c r="K554" s="53"/>
      <c r="L554" s="60"/>
      <c r="M554" s="53"/>
      <c r="N554" s="16"/>
      <c r="O554" s="16"/>
    </row>
    <row r="555" spans="1:15" ht="24" customHeight="1">
      <c r="A555" s="43"/>
      <c r="B555" s="61"/>
      <c r="C555" s="66"/>
      <c r="D555" s="67"/>
      <c r="E555" s="68"/>
      <c r="F555" s="48"/>
      <c r="G555" s="49"/>
      <c r="H555" s="69"/>
      <c r="I555" s="58"/>
      <c r="J555" s="59"/>
      <c r="K555" s="53"/>
      <c r="L555" s="60"/>
      <c r="M555" s="53"/>
      <c r="N555" s="16"/>
      <c r="O555" s="16"/>
    </row>
    <row r="556" spans="1:15" ht="24" customHeight="1">
      <c r="A556" s="43"/>
      <c r="B556" s="61"/>
      <c r="C556" s="74"/>
      <c r="D556" s="67"/>
      <c r="E556" s="68"/>
      <c r="F556" s="49"/>
      <c r="G556" s="49"/>
      <c r="H556" s="73"/>
      <c r="I556" s="58"/>
      <c r="J556" s="59"/>
      <c r="K556" s="53"/>
      <c r="L556" s="60"/>
      <c r="M556" s="53"/>
    </row>
    <row r="557" spans="1:15" ht="24" customHeight="1">
      <c r="A557" s="43"/>
      <c r="B557" s="97"/>
      <c r="C557" s="72"/>
      <c r="D557" s="75"/>
      <c r="E557" s="68"/>
      <c r="F557" s="49"/>
      <c r="G557" s="49"/>
      <c r="H557" s="67"/>
      <c r="I557" s="58"/>
      <c r="J557" s="59"/>
      <c r="K557" s="53"/>
      <c r="L557" s="60"/>
      <c r="M557" s="53"/>
    </row>
    <row r="558" spans="1:15" ht="24" customHeight="1">
      <c r="A558" s="43"/>
      <c r="B558" s="61"/>
      <c r="C558" s="66"/>
      <c r="D558" s="67"/>
      <c r="E558" s="68"/>
      <c r="F558" s="49"/>
      <c r="G558" s="49"/>
      <c r="I558" s="50"/>
      <c r="J558" s="70"/>
      <c r="K558" s="71"/>
      <c r="L558" s="60"/>
      <c r="M558" s="53"/>
    </row>
    <row r="559" spans="1:15" ht="24" customHeight="1">
      <c r="A559" s="43"/>
      <c r="B559" s="97"/>
      <c r="C559" s="72"/>
      <c r="F559" s="64"/>
      <c r="G559" s="49"/>
      <c r="H559" s="73"/>
      <c r="I559" s="58"/>
      <c r="J559" s="59"/>
      <c r="K559" s="53"/>
      <c r="L559" s="60"/>
      <c r="M559" s="53"/>
    </row>
    <row r="560" spans="1:15" ht="24" customHeight="1">
      <c r="A560" s="43"/>
      <c r="B560" s="61"/>
      <c r="C560" s="74"/>
      <c r="D560" s="67"/>
      <c r="E560" s="68"/>
      <c r="F560" s="49"/>
      <c r="G560" s="49"/>
      <c r="H560" s="73"/>
      <c r="I560" s="58"/>
      <c r="J560" s="59"/>
      <c r="K560" s="53"/>
      <c r="L560" s="60"/>
      <c r="M560" s="53"/>
    </row>
    <row r="561" spans="1:13" ht="24" customHeight="1">
      <c r="A561" s="43"/>
      <c r="B561" s="61"/>
      <c r="C561" s="72"/>
      <c r="D561" s="67"/>
      <c r="E561" s="68"/>
      <c r="F561" s="49"/>
      <c r="G561" s="49"/>
      <c r="H561" s="67"/>
      <c r="I561" s="58"/>
      <c r="J561" s="59"/>
      <c r="K561" s="53"/>
      <c r="L561" s="60"/>
      <c r="M561" s="53"/>
    </row>
    <row r="562" spans="1:13" ht="24" customHeight="1">
      <c r="A562" s="43"/>
      <c r="B562" s="61"/>
      <c r="C562" s="66"/>
      <c r="D562" s="67"/>
      <c r="E562" s="68"/>
      <c r="F562" s="49"/>
      <c r="G562" s="49"/>
      <c r="I562" s="58"/>
      <c r="J562" s="59"/>
      <c r="K562" s="53"/>
      <c r="L562" s="60"/>
      <c r="M562" s="53"/>
    </row>
    <row r="563" spans="1:13" ht="24" customHeight="1">
      <c r="A563" s="43"/>
      <c r="B563" s="61"/>
      <c r="C563" s="72"/>
      <c r="D563" s="67"/>
      <c r="E563" s="68"/>
      <c r="F563" s="49"/>
      <c r="G563" s="49"/>
      <c r="H563" s="73"/>
      <c r="I563" s="58"/>
      <c r="J563" s="59"/>
      <c r="K563" s="53"/>
      <c r="L563" s="60"/>
      <c r="M563" s="53"/>
    </row>
    <row r="564" spans="1:13" ht="24" customHeight="1">
      <c r="A564" s="43"/>
      <c r="B564" s="61"/>
      <c r="C564" s="72"/>
      <c r="D564" s="67"/>
      <c r="E564" s="68"/>
      <c r="F564" s="49"/>
      <c r="G564" s="49"/>
      <c r="H564" s="67"/>
      <c r="I564" s="58"/>
      <c r="J564" s="59"/>
      <c r="K564" s="53"/>
      <c r="L564" s="60"/>
      <c r="M564" s="53"/>
    </row>
    <row r="565" spans="1:13" ht="24" customHeight="1">
      <c r="A565" s="43"/>
      <c r="B565" s="61"/>
      <c r="C565" s="72"/>
      <c r="D565" s="67"/>
      <c r="E565" s="68"/>
      <c r="F565" s="49"/>
      <c r="G565" s="49"/>
      <c r="H565" s="73"/>
      <c r="I565" s="58"/>
      <c r="J565" s="59"/>
      <c r="K565" s="53"/>
      <c r="L565" s="60"/>
      <c r="M565" s="53"/>
    </row>
    <row r="566" spans="1:13" ht="24" customHeight="1">
      <c r="A566" s="43"/>
      <c r="B566" s="61"/>
      <c r="C566" s="72"/>
      <c r="D566" s="67"/>
      <c r="E566" s="68"/>
      <c r="F566" s="49"/>
      <c r="G566" s="49"/>
      <c r="H566" s="73"/>
      <c r="I566" s="58"/>
      <c r="J566" s="59"/>
      <c r="K566" s="53"/>
      <c r="L566" s="60"/>
      <c r="M566" s="53"/>
    </row>
    <row r="567" spans="1:13" ht="24" customHeight="1">
      <c r="A567" s="43"/>
      <c r="B567" s="61"/>
      <c r="C567" s="72"/>
      <c r="D567" s="67"/>
      <c r="E567" s="68"/>
      <c r="F567" s="49"/>
      <c r="G567" s="49"/>
      <c r="H567" s="73"/>
      <c r="I567" s="58"/>
      <c r="J567" s="59"/>
      <c r="K567" s="53"/>
      <c r="L567" s="60"/>
      <c r="M567" s="53"/>
    </row>
    <row r="568" spans="1:13" ht="24" customHeight="1">
      <c r="A568" s="43"/>
      <c r="B568" s="61"/>
      <c r="C568" s="72"/>
      <c r="D568" s="67"/>
      <c r="E568" s="68"/>
      <c r="F568" s="64"/>
      <c r="G568" s="49"/>
      <c r="H568" s="73"/>
      <c r="I568" s="58"/>
      <c r="J568" s="59"/>
      <c r="K568" s="53"/>
      <c r="L568" s="60"/>
      <c r="M568" s="53"/>
    </row>
    <row r="569" spans="1:13" ht="24" customHeight="1">
      <c r="A569" s="43"/>
      <c r="B569" s="61"/>
      <c r="C569" s="74"/>
      <c r="D569" s="67"/>
      <c r="E569" s="68"/>
      <c r="F569" s="64"/>
      <c r="G569" s="49"/>
      <c r="I569" s="58"/>
      <c r="J569" s="59"/>
      <c r="K569" s="53"/>
      <c r="L569" s="60"/>
      <c r="M569" s="53"/>
    </row>
    <row r="570" spans="1:13" ht="24" customHeight="1">
      <c r="A570" s="43"/>
      <c r="B570" s="61"/>
      <c r="C570" s="72"/>
      <c r="D570" s="67"/>
      <c r="E570" s="68"/>
      <c r="F570" s="49"/>
      <c r="G570" s="49"/>
      <c r="H570" s="73"/>
      <c r="I570" s="58"/>
      <c r="J570" s="59"/>
      <c r="K570" s="53"/>
      <c r="L570" s="60"/>
      <c r="M570" s="53"/>
    </row>
    <row r="571" spans="1:13" ht="24" customHeight="1">
      <c r="A571" s="43"/>
      <c r="B571" s="61"/>
      <c r="C571" s="72"/>
      <c r="D571" s="67"/>
      <c r="E571" s="68"/>
      <c r="F571" s="64"/>
      <c r="G571" s="49"/>
      <c r="H571" s="73"/>
      <c r="I571" s="58"/>
      <c r="J571" s="59"/>
      <c r="K571" s="53"/>
      <c r="L571" s="60"/>
      <c r="M571" s="53"/>
    </row>
    <row r="572" spans="1:13" ht="24" customHeight="1">
      <c r="A572" s="43"/>
      <c r="B572" s="44"/>
      <c r="C572" s="100"/>
      <c r="D572" s="75"/>
      <c r="E572" s="68"/>
      <c r="F572" s="49"/>
      <c r="G572" s="49"/>
      <c r="I572" s="58"/>
      <c r="J572" s="59"/>
      <c r="K572" s="53"/>
      <c r="L572" s="60"/>
      <c r="M572" s="53"/>
    </row>
    <row r="573" spans="1:13" ht="24" customHeight="1">
      <c r="A573" s="43"/>
      <c r="B573" s="95"/>
      <c r="C573" s="100"/>
      <c r="D573" s="75"/>
      <c r="E573" s="68"/>
      <c r="F573" s="49"/>
      <c r="G573" s="49"/>
      <c r="H573" s="67"/>
      <c r="I573" s="58"/>
      <c r="J573" s="59"/>
      <c r="K573" s="53"/>
      <c r="L573" s="60"/>
      <c r="M573" s="53"/>
    </row>
    <row r="574" spans="1:13" ht="24" customHeight="1">
      <c r="A574" s="43"/>
      <c r="B574" s="61"/>
      <c r="C574" s="74"/>
      <c r="D574" s="67"/>
      <c r="E574" s="68"/>
      <c r="F574" s="49"/>
      <c r="G574" s="49"/>
      <c r="H574" s="67"/>
      <c r="I574" s="58"/>
      <c r="J574" s="59"/>
      <c r="K574" s="53"/>
      <c r="L574" s="60"/>
      <c r="M574" s="53"/>
    </row>
    <row r="575" spans="1:13" ht="24" customHeight="1">
      <c r="A575" s="43"/>
      <c r="B575" s="44"/>
      <c r="C575" s="74"/>
      <c r="D575" s="67"/>
      <c r="E575" s="68"/>
      <c r="F575" s="49"/>
      <c r="G575" s="49"/>
      <c r="H575" s="67"/>
      <c r="I575" s="50"/>
      <c r="J575" s="51"/>
      <c r="K575" s="52"/>
      <c r="L575" s="46"/>
      <c r="M575" s="53"/>
    </row>
    <row r="576" spans="1:13" ht="24" customHeight="1">
      <c r="A576" s="43"/>
      <c r="B576" s="59"/>
      <c r="C576" s="72"/>
      <c r="E576" s="68"/>
      <c r="F576" s="64"/>
      <c r="G576" s="49"/>
      <c r="H576" s="67"/>
      <c r="I576" s="58"/>
      <c r="J576" s="59"/>
      <c r="K576" s="53"/>
      <c r="L576" s="60"/>
      <c r="M576" s="53"/>
    </row>
    <row r="577" spans="1:13" ht="24" customHeight="1">
      <c r="A577" s="43"/>
      <c r="B577" s="61"/>
      <c r="C577" s="74"/>
      <c r="D577" s="67"/>
      <c r="E577" s="113"/>
      <c r="F577" s="114"/>
      <c r="G577" s="49"/>
      <c r="H577" s="67"/>
      <c r="I577" s="58"/>
      <c r="J577" s="59"/>
      <c r="K577" s="53"/>
      <c r="L577" s="60"/>
      <c r="M577" s="53"/>
    </row>
    <row r="578" spans="1:13" ht="24" customHeight="1">
      <c r="A578" s="43"/>
      <c r="B578" s="61"/>
      <c r="C578" s="74"/>
      <c r="D578" s="67"/>
      <c r="E578" s="113"/>
      <c r="F578" s="114"/>
      <c r="G578" s="49"/>
      <c r="H578" s="67"/>
      <c r="I578" s="58"/>
      <c r="J578" s="59"/>
      <c r="K578" s="53"/>
      <c r="L578" s="60"/>
      <c r="M578" s="53"/>
    </row>
    <row r="579" spans="1:13" ht="24" customHeight="1">
      <c r="A579" s="43"/>
      <c r="B579" s="61"/>
      <c r="C579" s="74"/>
      <c r="D579" s="67"/>
      <c r="E579" s="113"/>
      <c r="F579" s="114"/>
      <c r="G579" s="49"/>
      <c r="H579" s="73"/>
      <c r="I579" s="58"/>
      <c r="J579" s="59"/>
      <c r="K579" s="53"/>
      <c r="L579" s="60"/>
      <c r="M579" s="53"/>
    </row>
    <row r="580" spans="1:13" ht="24" customHeight="1">
      <c r="A580" s="43"/>
      <c r="B580" s="61"/>
      <c r="C580" s="74"/>
      <c r="D580" s="67"/>
      <c r="E580" s="113"/>
      <c r="F580" s="114"/>
      <c r="G580" s="49"/>
      <c r="H580" s="67"/>
      <c r="I580" s="58"/>
      <c r="J580" s="59"/>
      <c r="K580" s="53"/>
      <c r="L580" s="60"/>
      <c r="M580" s="53"/>
    </row>
    <row r="581" spans="1:13" ht="24" customHeight="1">
      <c r="A581" s="43"/>
      <c r="B581" s="61"/>
      <c r="C581" s="74"/>
      <c r="D581" s="67"/>
      <c r="E581" s="113"/>
      <c r="F581" s="114"/>
      <c r="G581" s="49"/>
      <c r="H581" s="67"/>
      <c r="I581" s="58"/>
      <c r="J581" s="59"/>
      <c r="K581" s="53"/>
      <c r="L581" s="60"/>
      <c r="M581" s="53"/>
    </row>
    <row r="582" spans="1:13" ht="24" customHeight="1">
      <c r="A582" s="43"/>
      <c r="B582" s="61"/>
      <c r="C582" s="74"/>
      <c r="D582" s="67"/>
      <c r="E582" s="113"/>
      <c r="F582" s="49"/>
      <c r="G582" s="49"/>
      <c r="H582" s="67"/>
      <c r="I582" s="58"/>
      <c r="J582" s="59"/>
      <c r="K582" s="53"/>
      <c r="L582" s="60"/>
      <c r="M582" s="53"/>
    </row>
    <row r="583" spans="1:13" ht="24" customHeight="1">
      <c r="A583" s="43"/>
      <c r="B583" s="61"/>
      <c r="C583" s="74"/>
      <c r="D583" s="67"/>
      <c r="E583" s="113"/>
      <c r="F583" s="49"/>
      <c r="G583" s="49"/>
      <c r="H583" s="73"/>
      <c r="I583" s="58"/>
      <c r="J583" s="59"/>
      <c r="K583" s="53"/>
      <c r="L583" s="60"/>
      <c r="M583" s="53"/>
    </row>
    <row r="584" spans="1:13" ht="24" customHeight="1">
      <c r="A584" s="43"/>
      <c r="B584" s="61"/>
      <c r="C584" s="72"/>
      <c r="D584" s="67"/>
      <c r="E584" s="68"/>
      <c r="F584" s="49"/>
      <c r="G584" s="49"/>
      <c r="H584" s="67"/>
      <c r="I584" s="50"/>
      <c r="J584" s="70"/>
      <c r="K584" s="71"/>
      <c r="L584" s="60"/>
      <c r="M584" s="53"/>
    </row>
    <row r="585" spans="1:13" ht="24" customHeight="1">
      <c r="A585" s="43"/>
      <c r="B585" s="61"/>
      <c r="C585" s="72"/>
      <c r="D585" s="67"/>
      <c r="E585" s="68"/>
      <c r="F585" s="49"/>
      <c r="G585" s="49"/>
      <c r="H585" s="67"/>
      <c r="I585" s="58"/>
      <c r="J585" s="59"/>
      <c r="K585" s="53"/>
      <c r="L585" s="60"/>
      <c r="M585" s="53"/>
    </row>
    <row r="586" spans="1:13" ht="24" customHeight="1">
      <c r="A586" s="43"/>
      <c r="B586" s="61"/>
      <c r="C586" s="72"/>
      <c r="D586" s="67"/>
      <c r="E586" s="68"/>
      <c r="F586" s="49"/>
      <c r="G586" s="49"/>
      <c r="H586" s="67"/>
      <c r="I586" s="58"/>
      <c r="J586" s="59"/>
      <c r="K586" s="53"/>
      <c r="L586" s="60"/>
      <c r="M586" s="53"/>
    </row>
    <row r="587" spans="1:13" ht="24" customHeight="1">
      <c r="A587" s="43"/>
      <c r="B587" s="61"/>
      <c r="C587" s="72"/>
      <c r="D587" s="67"/>
      <c r="E587" s="68"/>
      <c r="F587" s="49"/>
      <c r="G587" s="49"/>
      <c r="H587" s="67"/>
      <c r="I587" s="58"/>
      <c r="J587" s="59"/>
      <c r="K587" s="53"/>
      <c r="L587" s="60"/>
      <c r="M587" s="53"/>
    </row>
    <row r="588" spans="1:13" ht="24" customHeight="1">
      <c r="A588" s="43"/>
      <c r="B588" s="61"/>
      <c r="C588" s="72"/>
      <c r="D588" s="67"/>
      <c r="E588" s="68"/>
      <c r="F588" s="49"/>
      <c r="G588" s="49"/>
      <c r="H588" s="67"/>
      <c r="I588" s="58"/>
      <c r="J588" s="59"/>
      <c r="K588" s="53"/>
      <c r="L588" s="60"/>
      <c r="M588" s="53"/>
    </row>
    <row r="589" spans="1:13" ht="24" customHeight="1">
      <c r="A589" s="43"/>
      <c r="B589" s="61"/>
      <c r="C589" s="72"/>
      <c r="D589" s="67"/>
      <c r="E589" s="68"/>
      <c r="F589" s="49"/>
      <c r="G589" s="49"/>
      <c r="H589" s="67"/>
      <c r="I589" s="58"/>
      <c r="J589" s="59"/>
      <c r="K589" s="53"/>
      <c r="L589" s="60"/>
      <c r="M589" s="53"/>
    </row>
    <row r="590" spans="1:13" ht="24" customHeight="1">
      <c r="A590" s="43"/>
      <c r="B590" s="61"/>
      <c r="C590" s="72"/>
      <c r="D590" s="67"/>
      <c r="E590" s="68"/>
      <c r="F590" s="49"/>
      <c r="G590" s="49"/>
      <c r="H590" s="67"/>
      <c r="I590" s="58"/>
      <c r="J590" s="59"/>
      <c r="K590" s="53"/>
      <c r="L590" s="60"/>
      <c r="M590" s="53"/>
    </row>
    <row r="591" spans="1:13" ht="24" customHeight="1">
      <c r="A591" s="43"/>
      <c r="B591" s="61"/>
      <c r="C591" s="72"/>
      <c r="D591" s="67"/>
      <c r="E591" s="68"/>
      <c r="F591" s="49"/>
      <c r="G591" s="49"/>
      <c r="H591" s="67"/>
      <c r="I591" s="58"/>
      <c r="J591" s="59"/>
      <c r="K591" s="53"/>
      <c r="L591" s="60"/>
      <c r="M591" s="53"/>
    </row>
    <row r="592" spans="1:13" ht="24" customHeight="1">
      <c r="A592" s="43"/>
      <c r="B592" s="61"/>
      <c r="C592" s="74"/>
      <c r="D592" s="67"/>
      <c r="E592" s="68"/>
      <c r="F592" s="64"/>
      <c r="G592" s="49"/>
      <c r="H592" s="73"/>
      <c r="I592" s="58"/>
      <c r="J592" s="59"/>
      <c r="K592" s="53"/>
      <c r="L592" s="60"/>
      <c r="M592" s="53"/>
    </row>
    <row r="593" spans="1:13" ht="24" customHeight="1">
      <c r="A593" s="43"/>
      <c r="B593" s="61"/>
      <c r="C593" s="72"/>
      <c r="D593" s="67"/>
      <c r="E593" s="68"/>
      <c r="F593" s="64"/>
      <c r="G593" s="49"/>
      <c r="H593" s="67"/>
      <c r="I593" s="58"/>
      <c r="J593" s="59"/>
      <c r="K593" s="53"/>
      <c r="L593" s="60"/>
      <c r="M593" s="53"/>
    </row>
    <row r="594" spans="1:13" ht="24" customHeight="1">
      <c r="A594" s="43"/>
      <c r="B594" s="61"/>
      <c r="C594" s="72"/>
      <c r="D594" s="67"/>
      <c r="E594" s="68"/>
      <c r="F594" s="64"/>
      <c r="G594" s="49"/>
      <c r="H594" s="67"/>
      <c r="I594" s="58"/>
      <c r="J594" s="59"/>
      <c r="K594" s="53"/>
      <c r="L594" s="60"/>
      <c r="M594" s="53"/>
    </row>
    <row r="595" spans="1:13" ht="24" customHeight="1">
      <c r="A595" s="43"/>
      <c r="B595" s="61"/>
      <c r="C595" s="72"/>
      <c r="D595" s="67"/>
      <c r="E595" s="68"/>
      <c r="F595" s="64"/>
      <c r="G595" s="49"/>
      <c r="H595" s="67"/>
      <c r="I595" s="58"/>
      <c r="J595" s="59"/>
      <c r="K595" s="53"/>
      <c r="L595" s="60"/>
      <c r="M595" s="53"/>
    </row>
    <row r="596" spans="1:13" ht="24" customHeight="1">
      <c r="A596" s="43"/>
      <c r="B596" s="61"/>
      <c r="C596" s="72"/>
      <c r="D596" s="67"/>
      <c r="E596" s="68"/>
      <c r="F596" s="64"/>
      <c r="G596" s="49"/>
      <c r="H596" s="67"/>
      <c r="I596" s="58"/>
      <c r="J596" s="59"/>
      <c r="K596" s="53"/>
      <c r="L596" s="60"/>
      <c r="M596" s="53"/>
    </row>
    <row r="597" spans="1:13" ht="24" customHeight="1">
      <c r="A597" s="43"/>
      <c r="B597" s="44"/>
      <c r="C597" s="100"/>
      <c r="D597" s="75"/>
      <c r="E597" s="84"/>
      <c r="F597" s="101"/>
      <c r="G597" s="49"/>
      <c r="H597" s="46"/>
      <c r="I597" s="58"/>
      <c r="J597" s="59"/>
      <c r="K597" s="53"/>
      <c r="L597" s="60"/>
      <c r="M597" s="53"/>
    </row>
    <row r="598" spans="1:13" ht="24" customHeight="1">
      <c r="A598" s="43"/>
      <c r="B598" s="44"/>
      <c r="C598" s="100"/>
      <c r="D598" s="75"/>
      <c r="E598" s="68"/>
      <c r="F598" s="49"/>
      <c r="G598" s="49"/>
      <c r="H598" s="67"/>
      <c r="I598" s="58"/>
      <c r="J598" s="59"/>
      <c r="K598" s="53"/>
      <c r="L598" s="60"/>
      <c r="M598" s="53"/>
    </row>
    <row r="599" spans="1:13" ht="24" customHeight="1">
      <c r="A599" s="43"/>
      <c r="B599" s="95"/>
      <c r="C599" s="55"/>
      <c r="E599" s="68"/>
      <c r="F599" s="101"/>
      <c r="G599" s="49"/>
      <c r="H599" s="67"/>
      <c r="I599" s="58"/>
      <c r="J599" s="59"/>
      <c r="K599" s="53"/>
      <c r="L599" s="60"/>
      <c r="M599" s="53"/>
    </row>
    <row r="600" spans="1:13" ht="24" customHeight="1">
      <c r="A600" s="43"/>
      <c r="B600" s="95"/>
      <c r="C600" s="100"/>
      <c r="D600" s="75"/>
      <c r="E600" s="115"/>
      <c r="F600" s="101"/>
      <c r="G600" s="101"/>
      <c r="H600" s="46"/>
      <c r="I600" s="58"/>
      <c r="J600" s="59"/>
      <c r="K600" s="53"/>
      <c r="L600" s="60"/>
      <c r="M600" s="53"/>
    </row>
    <row r="601" spans="1:13" ht="24" customHeight="1">
      <c r="B601" s="44"/>
      <c r="C601" s="74"/>
      <c r="D601" s="67"/>
      <c r="E601" s="68"/>
      <c r="F601" s="49"/>
      <c r="G601" s="49"/>
      <c r="H601" s="69"/>
      <c r="I601" s="50"/>
      <c r="J601" s="51"/>
      <c r="K601" s="52"/>
      <c r="L601" s="46"/>
      <c r="M601" s="53"/>
    </row>
    <row r="602" spans="1:13" ht="24" customHeight="1">
      <c r="B602" s="59"/>
      <c r="C602" s="72"/>
      <c r="E602" s="68"/>
      <c r="F602" s="49"/>
      <c r="G602" s="49"/>
      <c r="H602" s="67"/>
      <c r="I602" s="58"/>
      <c r="J602" s="59"/>
      <c r="K602" s="53"/>
      <c r="L602" s="60"/>
      <c r="M602" s="53"/>
    </row>
    <row r="603" spans="1:13" ht="24" customHeight="1">
      <c r="B603" s="61"/>
      <c r="C603" s="74"/>
      <c r="D603" s="67"/>
      <c r="E603" s="117"/>
      <c r="F603" s="49"/>
      <c r="G603" s="49"/>
      <c r="H603" s="67"/>
      <c r="I603" s="58"/>
      <c r="J603" s="59"/>
      <c r="K603" s="53"/>
      <c r="L603" s="60"/>
      <c r="M603" s="53"/>
    </row>
    <row r="604" spans="1:13" ht="24" customHeight="1">
      <c r="B604" s="61"/>
      <c r="C604" s="74"/>
      <c r="D604" s="67"/>
      <c r="E604" s="117"/>
      <c r="F604" s="49"/>
      <c r="G604" s="49"/>
      <c r="H604" s="67"/>
      <c r="I604" s="58"/>
      <c r="J604" s="59"/>
      <c r="K604" s="53"/>
      <c r="L604" s="60"/>
      <c r="M604" s="53"/>
    </row>
    <row r="605" spans="1:13" ht="24" customHeight="1">
      <c r="B605" s="102"/>
      <c r="C605" s="72"/>
      <c r="D605" s="67"/>
      <c r="E605" s="117"/>
      <c r="F605" s="49"/>
      <c r="G605" s="49"/>
      <c r="H605" s="73"/>
      <c r="I605" s="58"/>
      <c r="J605" s="59"/>
      <c r="K605" s="53"/>
      <c r="L605" s="60"/>
      <c r="M605" s="53"/>
    </row>
    <row r="606" spans="1:13" ht="24" customHeight="1">
      <c r="B606" s="65"/>
      <c r="C606" s="55"/>
      <c r="E606" s="118"/>
      <c r="F606" s="101"/>
      <c r="G606" s="49"/>
      <c r="H606" s="67"/>
      <c r="I606" s="58"/>
      <c r="J606" s="59"/>
      <c r="K606" s="53"/>
      <c r="L606" s="60"/>
      <c r="M606" s="53"/>
    </row>
    <row r="607" spans="1:13" ht="24" customHeight="1">
      <c r="B607" s="61"/>
      <c r="C607" s="72"/>
      <c r="D607" s="67"/>
      <c r="E607" s="117"/>
      <c r="F607" s="49"/>
      <c r="G607" s="49"/>
      <c r="H607" s="67"/>
      <c r="I607" s="58"/>
      <c r="J607" s="59"/>
      <c r="K607" s="53"/>
      <c r="L607" s="60"/>
      <c r="M607" s="53"/>
    </row>
    <row r="608" spans="1:13" ht="24" customHeight="1">
      <c r="B608" s="61"/>
      <c r="C608" s="72"/>
      <c r="D608" s="67"/>
      <c r="E608" s="117"/>
      <c r="F608" s="49"/>
      <c r="G608" s="49"/>
      <c r="H608" s="67"/>
      <c r="I608" s="58"/>
      <c r="J608" s="59"/>
      <c r="K608" s="53"/>
      <c r="L608" s="60"/>
      <c r="M608" s="53"/>
    </row>
    <row r="609" spans="2:13" ht="24" customHeight="1">
      <c r="B609" s="61"/>
      <c r="C609" s="74"/>
      <c r="D609" s="67"/>
      <c r="E609" s="117"/>
      <c r="F609" s="49"/>
      <c r="G609" s="49"/>
      <c r="H609" s="73"/>
      <c r="I609" s="58"/>
      <c r="J609" s="59"/>
      <c r="K609" s="53"/>
      <c r="L609" s="60"/>
      <c r="M609" s="53"/>
    </row>
    <row r="610" spans="2:13" ht="24" customHeight="1">
      <c r="B610" s="61"/>
      <c r="C610" s="72"/>
      <c r="D610" s="67"/>
      <c r="E610" s="117"/>
      <c r="F610" s="49"/>
      <c r="G610" s="49"/>
      <c r="H610" s="67"/>
      <c r="I610" s="50"/>
      <c r="J610" s="70"/>
      <c r="K610" s="71"/>
      <c r="L610" s="60"/>
      <c r="M610" s="53"/>
    </row>
    <row r="611" spans="2:13" ht="24" customHeight="1">
      <c r="B611" s="61"/>
      <c r="C611" s="72"/>
      <c r="D611" s="67"/>
      <c r="E611" s="117"/>
      <c r="F611" s="49"/>
      <c r="G611" s="49"/>
      <c r="H611" s="67"/>
      <c r="I611" s="58"/>
      <c r="J611" s="59"/>
      <c r="K611" s="53"/>
      <c r="L611" s="60"/>
      <c r="M611" s="53"/>
    </row>
    <row r="612" spans="2:13" ht="24" customHeight="1">
      <c r="B612" s="61"/>
      <c r="C612" s="72"/>
      <c r="D612" s="67"/>
      <c r="E612" s="117"/>
      <c r="F612" s="49"/>
      <c r="G612" s="49"/>
      <c r="H612" s="67"/>
      <c r="I612" s="58"/>
      <c r="J612" s="59"/>
      <c r="K612" s="53"/>
      <c r="L612" s="60"/>
      <c r="M612" s="53"/>
    </row>
    <row r="613" spans="2:13" ht="24" customHeight="1">
      <c r="B613" s="61"/>
      <c r="C613" s="72"/>
      <c r="D613" s="67"/>
      <c r="E613" s="68"/>
      <c r="F613" s="49"/>
      <c r="G613" s="49"/>
      <c r="H613" s="67"/>
      <c r="I613" s="58"/>
      <c r="J613" s="59"/>
      <c r="K613" s="53"/>
      <c r="L613" s="60"/>
      <c r="M613" s="53"/>
    </row>
    <row r="614" spans="2:13" ht="24" customHeight="1">
      <c r="B614" s="61"/>
      <c r="C614" s="72"/>
      <c r="D614" s="67"/>
      <c r="E614" s="68"/>
      <c r="F614" s="49"/>
      <c r="G614" s="49"/>
      <c r="H614" s="67"/>
      <c r="I614" s="58"/>
      <c r="J614" s="59"/>
      <c r="K614" s="53"/>
      <c r="L614" s="60"/>
      <c r="M614" s="53"/>
    </row>
    <row r="615" spans="2:13" ht="24" customHeight="1">
      <c r="B615" s="61"/>
      <c r="C615" s="72"/>
      <c r="D615" s="67"/>
      <c r="E615" s="68"/>
      <c r="F615" s="49"/>
      <c r="G615" s="49"/>
      <c r="H615" s="67"/>
      <c r="I615" s="58"/>
      <c r="J615" s="59"/>
      <c r="K615" s="53"/>
      <c r="L615" s="60"/>
      <c r="M615" s="53"/>
    </row>
    <row r="616" spans="2:13" ht="24" customHeight="1">
      <c r="B616" s="61"/>
      <c r="C616" s="72"/>
      <c r="D616" s="67"/>
      <c r="E616" s="68"/>
      <c r="F616" s="49"/>
      <c r="G616" s="49"/>
      <c r="H616" s="67"/>
      <c r="I616" s="58"/>
      <c r="J616" s="59"/>
      <c r="K616" s="53"/>
      <c r="L616" s="60"/>
      <c r="M616" s="53"/>
    </row>
    <row r="617" spans="2:13" ht="24" customHeight="1">
      <c r="B617" s="61"/>
      <c r="C617" s="72"/>
      <c r="D617" s="67"/>
      <c r="E617" s="68"/>
      <c r="F617" s="49"/>
      <c r="G617" s="49"/>
      <c r="H617" s="67"/>
      <c r="I617" s="58"/>
      <c r="J617" s="59"/>
      <c r="K617" s="53"/>
      <c r="L617" s="60"/>
      <c r="M617" s="53"/>
    </row>
    <row r="618" spans="2:13" ht="24" customHeight="1">
      <c r="B618" s="61"/>
      <c r="C618" s="74"/>
      <c r="D618" s="67"/>
      <c r="E618" s="68"/>
      <c r="F618" s="64"/>
      <c r="G618" s="49"/>
      <c r="H618" s="67"/>
      <c r="I618" s="58"/>
      <c r="J618" s="59"/>
      <c r="K618" s="53"/>
      <c r="L618" s="60"/>
      <c r="M618" s="53"/>
    </row>
    <row r="619" spans="2:13" ht="24" customHeight="1">
      <c r="B619" s="61"/>
      <c r="C619" s="72"/>
      <c r="D619" s="67"/>
      <c r="E619" s="68"/>
      <c r="F619" s="64"/>
      <c r="G619" s="49"/>
      <c r="H619" s="67"/>
      <c r="I619" s="58"/>
      <c r="J619" s="59"/>
      <c r="K619" s="53"/>
      <c r="L619" s="60"/>
      <c r="M619" s="53"/>
    </row>
    <row r="620" spans="2:13" ht="24" customHeight="1">
      <c r="B620" s="61"/>
      <c r="C620" s="72"/>
      <c r="D620" s="67"/>
      <c r="E620" s="68"/>
      <c r="F620" s="64"/>
      <c r="G620" s="49"/>
      <c r="H620" s="67"/>
      <c r="I620" s="58"/>
      <c r="J620" s="59"/>
      <c r="K620" s="53"/>
      <c r="L620" s="60"/>
      <c r="M620" s="53"/>
    </row>
    <row r="621" spans="2:13" ht="24" customHeight="1">
      <c r="B621" s="61"/>
      <c r="C621" s="72"/>
      <c r="D621" s="67"/>
      <c r="E621" s="68"/>
      <c r="F621" s="64"/>
      <c r="G621" s="49"/>
      <c r="H621" s="67"/>
      <c r="I621" s="58"/>
      <c r="J621" s="59"/>
      <c r="K621" s="53"/>
      <c r="L621" s="60"/>
      <c r="M621" s="53"/>
    </row>
    <row r="622" spans="2:13" ht="24" customHeight="1">
      <c r="B622" s="61"/>
      <c r="C622" s="72"/>
      <c r="D622" s="67"/>
      <c r="E622" s="68"/>
      <c r="F622" s="64"/>
      <c r="G622" s="49"/>
      <c r="H622" s="67"/>
      <c r="I622" s="58"/>
      <c r="J622" s="59"/>
      <c r="K622" s="53"/>
      <c r="L622" s="60"/>
      <c r="M622" s="53"/>
    </row>
    <row r="623" spans="2:13" ht="24" customHeight="1">
      <c r="B623" s="44"/>
      <c r="C623" s="100"/>
      <c r="D623" s="75"/>
      <c r="E623" s="84"/>
      <c r="F623" s="101"/>
      <c r="G623" s="101"/>
      <c r="H623" s="46"/>
      <c r="I623" s="58"/>
      <c r="J623" s="59"/>
      <c r="K623" s="53"/>
      <c r="L623" s="60"/>
      <c r="M623" s="53"/>
    </row>
    <row r="624" spans="2:13" ht="24" customHeight="1">
      <c r="B624" s="95"/>
      <c r="C624" s="100"/>
      <c r="D624" s="75"/>
      <c r="E624" s="115"/>
      <c r="F624" s="101"/>
      <c r="G624" s="101"/>
      <c r="H624" s="46"/>
      <c r="I624" s="58"/>
      <c r="J624" s="59"/>
      <c r="K624" s="53"/>
      <c r="L624" s="60"/>
      <c r="M624" s="53"/>
    </row>
    <row r="625" spans="2:13" ht="24" customHeight="1">
      <c r="B625" s="95"/>
      <c r="C625" s="100"/>
      <c r="D625" s="75"/>
      <c r="E625" s="115"/>
      <c r="F625" s="101"/>
      <c r="G625" s="101"/>
      <c r="H625" s="46"/>
      <c r="I625" s="58"/>
      <c r="J625" s="59"/>
      <c r="K625" s="53"/>
      <c r="L625" s="60"/>
      <c r="M625" s="53"/>
    </row>
    <row r="626" spans="2:13" ht="24" customHeight="1">
      <c r="B626" s="95"/>
      <c r="C626" s="100"/>
      <c r="D626" s="75"/>
      <c r="E626" s="115"/>
      <c r="F626" s="101"/>
      <c r="G626" s="101"/>
      <c r="H626" s="46"/>
      <c r="I626" s="58"/>
      <c r="J626" s="59"/>
      <c r="K626" s="53"/>
      <c r="L626" s="60"/>
      <c r="M626" s="53"/>
    </row>
  </sheetData>
  <sheetProtection algorithmName="SHA-512" hashValue="eJkIcLRPz+KS8kclaW0LAUmfu/7Ei1XnFpbpKSV98Fd1pvOqHBv82hly+SPLifkTWVul6wOTbPodzwKXX58lOg==" saltValue="0QYkdRii2AqcvXWmaJoBMg==" spinCount="100000" sheet="1" objects="1" scenarios="1"/>
  <mergeCells count="7">
    <mergeCell ref="M1:M2"/>
    <mergeCell ref="A1:A2"/>
    <mergeCell ref="B1:B2"/>
    <mergeCell ref="C1:C2"/>
    <mergeCell ref="D1:D2"/>
    <mergeCell ref="E1:H1"/>
    <mergeCell ref="I1:L1"/>
  </mergeCells>
  <phoneticPr fontId="34"/>
  <dataValidations count="1">
    <dataValidation imeMode="on" allowBlank="1" showInputMessage="1" showErrorMessage="1" sqref="B91:B94 C576 C602 C57:C64 C70:C77" xr:uid="{403DF906-D68A-46A0-AA40-E4C32F0400BF}"/>
  </dataValidations>
  <printOptions horizontalCentered="1" verticalCentered="1" gridLines="1"/>
  <pageMargins left="0.59055118110236227" right="0.59055118110236227" top="0.78740157480314965" bottom="0.51181102362204722" header="0.59055118110236227" footer="0.31496062992125984"/>
  <pageSetup paperSize="9" scale="80" orientation="landscape" useFirstPageNumber="1" r:id="rId1"/>
  <headerFooter alignWithMargins="0">
    <oddFooter>&amp;RNo,&amp;P</oddFooter>
  </headerFooter>
  <rowBreaks count="11" manualBreakCount="11">
    <brk id="80" max="12" man="1"/>
    <brk id="106" max="12" man="1"/>
    <brk id="132" max="12" man="1"/>
    <brk id="158" max="12" man="1"/>
    <brk id="184" max="12" man="1"/>
    <brk id="210" max="12" man="1"/>
    <brk id="236" max="12" man="1"/>
    <brk id="262" max="12" man="1"/>
    <brk id="288" max="12" man="1"/>
    <brk id="574" max="12" man="1"/>
    <brk id="60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共通費</vt:lpstr>
      <vt:lpstr>直接工事費（電気）</vt:lpstr>
      <vt:lpstr>内訳書</vt:lpstr>
      <vt:lpstr>共通費!Print_Area</vt:lpstr>
      <vt:lpstr>'直接工事費（電気）'!Print_Area</vt:lpstr>
      <vt:lpstr>内訳書!Print_Area</vt:lpstr>
      <vt:lpstr>共通費!Print_Titles</vt:lpstr>
      <vt:lpstr>'直接工事費（電気）'!Print_Titles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工藤　旦仁</dc:creator>
  <cp:lastModifiedBy>工藤　旦仁</cp:lastModifiedBy>
  <cp:lastPrinted>2025-06-10T02:13:57Z</cp:lastPrinted>
  <dcterms:created xsi:type="dcterms:W3CDTF">2025-01-14T05:16:22Z</dcterms:created>
  <dcterms:modified xsi:type="dcterms:W3CDTF">2025-07-01T04:23:42Z</dcterms:modified>
</cp:coreProperties>
</file>