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1\財政課\財政\15財政状況資料集 21年度まで財政比較分析\29財政状況資料集\"/>
    </mc:Choice>
  </mc:AlternateContent>
  <bookViews>
    <workbookView xWindow="11508" yWindow="-12" windowWidth="11544" windowHeight="9600" tabRatio="75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<sst xmlns="http://schemas.openxmlformats.org/spreadsheetml/2006/main" count="1084" uniqueCount="597">
  <si>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</si>
  <si>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</si>
  <si>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</si>
  <si>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</si>
  <si>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</si>
  <si>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</si>
  <si>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</si>
  <si>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</si>
  <si>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</si>
  <si>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</si>
  <si>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</si>
  <si>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</si>
  <si>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</si>
  <si>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</si>
  <si>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</si>
  <si>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</si>
  <si>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</si>
  <si>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</si>
  <si>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</si>
  <si>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</si>
  <si>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</si>
  <si>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</si>
  <si>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</si>
  <si>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</si>
  <si>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</si>
  <si>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</si>
  <si>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</si>
  <si>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</si>
  <si>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</si>
  <si>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</si>
  <si>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</si>
  <si>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</si>
  <si>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</si>
  <si>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</si>
  <si>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</si>
  <si>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</si>
  <si>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</si>
  <si>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</si>
  <si>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</si>
  <si>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</si>
  <si>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</si>
  <si>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</si>
  <si>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</si>
  <si>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</si>
  <si>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</si>
  <si>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</si>
  <si>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</si>
  <si>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</si>
  <si>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</si>
  <si>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</si>
  <si>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</si>
  <si>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</si>
  <si>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</si>
  <si>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</si>
  <si>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</si>
  <si>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</si>
  <si>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</si>
  <si>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</si>
  <si>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</si>
  <si>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</si>
  <si>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</si>
  <si>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</si>
  <si>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</si>
  <si>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</si>
  <si>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</si>
  <si>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</si>
  <si>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</si>
  <si>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</si>
  <si>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</si>
  <si>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</si>
  <si>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</si>
  <si>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</si>
  <si>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</si>
  <si>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</si>
  <si>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</si>
  <si>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</si>
  <si>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</si>
  <si>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</si>
  <si>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</si>
  <si>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</si>
  <si>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</si>
  <si>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</si>
  <si>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</si>
  <si>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</si>
  <si>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</si>
  <si>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</si>
  <si>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</si>
  <si>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</si>
  <si>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</si>
  <si>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</si>
  <si>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</si>
  <si>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</si>
  <si>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</si>
  <si>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</si>
  <si>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</si>
  <si>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</si>
  <si>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</si>
  <si>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</si>
  <si>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</si>
  <si>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</si>
  <si>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</si>
  <si>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</si>
  <si>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</si>
  <si>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</si>
  <si>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</si>
  <si>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</si>
  <si>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</si>
  <si>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</si>
  <si>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</si>
  <si>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</si>
  <si>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</si>
  <si>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</si>
  <si>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</si>
  <si>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</si>
  <si>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</si>
  <si>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</si>
  <si>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</si>
  <si>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</si>
  <si>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</si>
  <si>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</si>
  <si>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</si>
  <si>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</si>
  <si>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</si>
  <si>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</si>
  <si>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</si>
  <si>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</si>
  <si>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</si>
  <si>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</si>
  <si>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</si>
  <si>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</si>
  <si>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</si>
  <si>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</si>
  <si>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</si>
  <si>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</si>
  <si>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</si>
  <si>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</si>
  <si>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</si>
  <si>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</si>
  <si>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</si>
  <si>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</si>
  <si>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</si>
  <si>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</si>
  <si>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</si>
  <si>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</si>
  <si>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</si>
  <si>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</si>
  <si>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</si>
  <si>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</si>
  <si>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</si>
  <si>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</si>
  <si>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</si>
  <si>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</si>
  <si>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</si>
  <si>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</si>
  <si>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</si>
  <si>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</si>
  <si>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</si>
  <si>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</si>
  <si>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</si>
  <si>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</si>
  <si>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</si>
  <si>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</si>
  <si>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</si>
  <si>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</si>
  <si>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</si>
  <si>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</si>
  <si>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</si>
  <si>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</si>
  <si>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</si>
  <si>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</si>
  <si>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</si>
  <si>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</si>
  <si>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</si>
  <si>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</si>
  <si>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</si>
  <si>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</si>
  <si>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</si>
  <si>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</si>
  <si>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</si>
  <si>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</si>
  <si>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</si>
  <si>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</si>
  <si>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</si>
  <si>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</si>
  <si>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</si>
  <si>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</si>
  <si>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</si>
  <si>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</si>
  <si>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</si>
  <si>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</si>
  <si>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</si>
  <si>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</si>
  <si>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</si>
  <si>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</si>
  <si>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</si>
  <si>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</si>
  <si>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</si>
  <si>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</si>
  <si>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</si>
  <si>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</si>
  <si>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</si>
  <si>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</si>
  <si>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</si>
  <si>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</si>
  <si>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</si>
  <si>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</si>
  <si>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</si>
  <si>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</si>
  <si>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青森県七戸町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</si>
  <si>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</si>
  <si>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</si>
  <si>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</si>
  <si>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</si>
  <si>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</si>
  <si>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</si>
  <si>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</si>
  <si>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</si>
  <si>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</si>
  <si>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</si>
  <si>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</si>
  <si>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</si>
  <si>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</si>
  <si>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</si>
  <si>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</si>
  <si>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</si>
  <si>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</si>
  <si>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</si>
  <si>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</si>
  <si>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</si>
  <si>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</si>
  <si>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</si>
  <si>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</si>
  <si>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</si>
  <si>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</si>
  <si>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</si>
  <si>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</si>
  <si>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</si>
  <si>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</si>
  <si>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</si>
  <si>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</si>
  <si>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</si>
  <si>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</si>
  <si>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</si>
  <si>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</si>
  <si>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</si>
  <si>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</si>
  <si>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</si>
  <si>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</si>
  <si>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</si>
  <si>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</si>
  <si>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</si>
  <si>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</si>
  <si>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</si>
  <si>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</si>
  <si>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</si>
  <si>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</si>
  <si>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</si>
  <si>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</si>
  <si>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</si>
  <si>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</si>
  <si>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</si>
  <si>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</si>
  <si>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</si>
  <si>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</si>
  <si>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</si>
  <si>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</si>
  <si>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</si>
  <si>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</si>
  <si>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</si>
  <si>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</si>
  <si>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</si>
  <si>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</si>
  <si>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</si>
  <si>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</si>
  <si>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</si>
  <si>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</si>
  <si>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</si>
  <si>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</si>
  <si>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</si>
  <si>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</si>
  <si>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</si>
  <si>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</si>
  <si>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</si>
  <si>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</si>
  <si>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</si>
  <si>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</si>
  <si>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</si>
  <si>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</si>
  <si>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</si>
  <si>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</si>
  <si>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</si>
  <si>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</si>
  <si>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</si>
  <si>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</si>
  <si>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</si>
  <si>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</si>
  <si>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</si>
  <si>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</si>
  <si>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</si>
  <si>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</si>
  <si>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</si>
  <si>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</si>
  <si>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</si>
  <si>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</si>
  <si>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</si>
  <si>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</si>
  <si>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</si>
  <si>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</si>
  <si>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</si>
  <si>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</si>
  <si>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</si>
  <si>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</si>
  <si>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</si>
  <si>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</si>
  <si>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</si>
  <si>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</si>
  <si>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</si>
  <si>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</si>
  <si>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</si>
  <si>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</si>
  <si>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</si>
  <si>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</si>
  <si>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</si>
  <si>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</si>
  <si>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</si>
  <si>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</si>
  <si>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</si>
  <si>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</si>
  <si>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</si>
  <si>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</si>
  <si>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</si>
  <si>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</si>
  <si>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</si>
  <si>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</si>
  <si>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</si>
  <si>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</si>
  <si>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</si>
  <si>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</si>
  <si>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</si>
  <si>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</si>
  <si>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</si>
  <si>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</si>
  <si>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</si>
  <si>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</si>
  <si>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</si>
  <si>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</si>
  <si>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</si>
  <si>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</si>
  <si>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</si>
  <si>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</si>
  <si>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</si>
  <si>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</si>
  <si>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</si>
  <si>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</si>
  <si>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</si>
  <si>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</si>
  <si>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</si>
  <si>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</si>
  <si>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青森県七戸町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</si>
  <si>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</si>
  <si>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</si>
  <si>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</si>
  <si>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</si>
  <si>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</si>
  <si>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</si>
  <si>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</si>
  <si>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</si>
  <si>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</si>
  <si>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</si>
  <si>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</si>
  <si>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</si>
  <si>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</si>
  <si>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</si>
  <si>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</si>
  <si>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</si>
  <si>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</si>
  <si>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</si>
  <si>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</si>
  <si>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</si>
  <si>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</si>
  <si>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</si>
  <si>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</si>
  <si>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</si>
  <si>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</si>
  <si>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</si>
  <si>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</si>
  <si>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</si>
  <si>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</si>
  <si>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</si>
  <si>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</si>
  <si>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</si>
  <si>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</si>
  <si>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</si>
  <si>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</si>
  <si>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</si>
  <si>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</si>
  <si>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</si>
  <si>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</si>
  <si>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</si>
  <si>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</si>
  <si>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</si>
  <si>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</si>
  <si>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</si>
  <si>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</si>
  <si>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</si>
  <si>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</si>
  <si>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</si>
  <si>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</si>
  <si>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</si>
  <si>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</si>
  <si>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</si>
  <si>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</si>
  <si>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</si>
  <si>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</si>
  <si>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</si>
  <si>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</si>
  <si>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</si>
  <si>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</si>
  <si>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</si>
  <si>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</si>
  <si>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</si>
  <si>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</si>
  <si>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</si>
  <si>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</si>
  <si>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</si>
  <si>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</si>
  <si>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</si>
  <si>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</si>
  <si>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</si>
  <si>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</si>
  <si>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</si>
  <si>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</si>
  <si>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</si>
  <si>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</si>
  <si>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</si>
  <si>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</si>
  <si>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</si>
  <si>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</si>
  <si>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</si>
  <si>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</si>
  <si>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</si>
  <si>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</si>
  <si>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</si>
  <si>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</si>
  <si>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</si>
  <si>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</si>
  <si>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</si>
  <si>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</si>
  <si>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</si>
  <si>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</si>
  <si>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</si>
  <si>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</si>
  <si>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</si>
  <si>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</si>
  <si>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</si>
  <si>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</si>
  <si>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</si>
  <si>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</si>
  <si>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</si>
  <si>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</si>
  <si>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</si>
  <si>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</si>
  <si>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</si>
  <si>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</si>
  <si>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</si>
  <si>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</si>
  <si>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</si>
  <si>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</si>
  <si>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</si>
  <si>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</si>
  <si>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</si>
  <si>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</si>
  <si>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</si>
  <si>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</si>
  <si>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</si>
  <si>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</si>
  <si>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</si>
  <si>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</si>
  <si>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</si>
  <si>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</si>
  <si>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</si>
  <si>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</si>
  <si>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</si>
  <si>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</si>
  <si>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</si>
  <si>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</si>
  <si>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</si>
  <si>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</si>
  <si>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</si>
  <si>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</si>
  <si>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</si>
  <si>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</si>
  <si>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</si>
  <si>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</si>
  <si>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</si>
  <si>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</si>
  <si>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</si>
  <si>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</si>
  <si>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</si>
  <si>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</si>
  <si>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</si>
  <si>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</si>
  <si>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</si>
  <si>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</si>
  <si>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</si>
  <si>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</si>
  <si>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</si>
  <si>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</si>
  <si>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</si>
  <si>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</si>
  <si>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</si>
  <si>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</si>
  <si>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</si>
  <si>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</si>
  <si>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</si>
  <si>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</si>
  <si>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</si>
  <si>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</si>
  <si>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</si>
  <si>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</si>
  <si>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</si>
  <si>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</si>
  <si>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</si>
  <si>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</si>
  <si>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</si>
  <si>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</si>
  <si>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</si>
  <si>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</si>
  <si>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</si>
  <si>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</si>
  <si>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</si>
  <si>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</si>
  <si>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</si>
  <si>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</si>
  <si>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</si>
  <si>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</si>
  <si>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</si>
  <si>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</si>
  <si>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</si>
  <si>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</si>
  <si>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</si>
  <si>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</si>
  <si>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</si>
  <si>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</si>
  <si>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2.55</t>
  </si>
  <si>
    <t>水道事業会計</t>
  </si>
  <si>
    <t>介護保険特別会計</t>
  </si>
  <si>
    <t>一般会計</t>
  </si>
  <si>
    <t>国民健康保険特別会計</t>
  </si>
  <si>
    <t>介護サービス事業特別会計</t>
  </si>
  <si>
    <t>後期高齢者医療特別会計</t>
  </si>
  <si>
    <t>公共下水道事業特別会計</t>
  </si>
  <si>
    <t>農業集落排水事業特別会計</t>
  </si>
  <si>
    <t>その他会計（赤字）</t>
  </si>
  <si>
    <t>その他会計（黒字）</t>
  </si>
  <si>
    <t>合併振興基金</t>
    <rPh sb="0" eb="2">
      <t>ガッペイ</t>
    </rPh>
    <rPh sb="2" eb="4">
      <t>シンコウ</t>
    </rPh>
    <rPh sb="4" eb="6">
      <t>キキン</t>
    </rPh>
    <phoneticPr fontId="11"/>
  </si>
  <si>
    <t>核燃料物質等取扱税交付事業基金</t>
    <rPh sb="0" eb="3">
      <t>カクネンリョウ</t>
    </rPh>
    <rPh sb="3" eb="6">
      <t>ブッシツナド</t>
    </rPh>
    <rPh sb="6" eb="8">
      <t>トリアツカイ</t>
    </rPh>
    <rPh sb="8" eb="9">
      <t>ゼイ</t>
    </rPh>
    <rPh sb="9" eb="11">
      <t>コウフ</t>
    </rPh>
    <rPh sb="11" eb="13">
      <t>ジギョウ</t>
    </rPh>
    <rPh sb="13" eb="15">
      <t>キキン</t>
    </rPh>
    <phoneticPr fontId="11"/>
  </si>
  <si>
    <t>－</t>
    <phoneticPr fontId="2"/>
  </si>
  <si>
    <t>庁舎建設基金</t>
    <rPh sb="0" eb="2">
      <t>チョウシャ</t>
    </rPh>
    <rPh sb="2" eb="4">
      <t>ケンセツ</t>
    </rPh>
    <rPh sb="4" eb="6">
      <t>キキン</t>
    </rPh>
    <phoneticPr fontId="11"/>
  </si>
  <si>
    <t>公共用施設維持基金</t>
    <rPh sb="0" eb="3">
      <t>コウキョウヨウ</t>
    </rPh>
    <rPh sb="3" eb="5">
      <t>シセツ</t>
    </rPh>
    <rPh sb="5" eb="7">
      <t>イジ</t>
    </rPh>
    <rPh sb="7" eb="9">
      <t>キキン</t>
    </rPh>
    <phoneticPr fontId="11"/>
  </si>
  <si>
    <t>教育福祉援助基金</t>
    <rPh sb="0" eb="2">
      <t>キョウイク</t>
    </rPh>
    <rPh sb="2" eb="4">
      <t>フクシ</t>
    </rPh>
    <rPh sb="4" eb="6">
      <t>エンジョ</t>
    </rPh>
    <rPh sb="6" eb="8">
      <t>キキン</t>
    </rPh>
    <phoneticPr fontId="11"/>
  </si>
  <si>
    <t>-</t>
    <phoneticPr fontId="2"/>
  </si>
  <si>
    <t>-</t>
    <phoneticPr fontId="2"/>
  </si>
  <si>
    <t>鷹山宇一記念美術振興会</t>
    <rPh sb="0" eb="2">
      <t>タカヤマ</t>
    </rPh>
    <rPh sb="2" eb="4">
      <t>ウイチ</t>
    </rPh>
    <rPh sb="4" eb="6">
      <t>キネン</t>
    </rPh>
    <rPh sb="6" eb="8">
      <t>ビジュツ</t>
    </rPh>
    <rPh sb="8" eb="11">
      <t>シンコウカイ</t>
    </rPh>
    <phoneticPr fontId="2"/>
  </si>
  <si>
    <t>東八甲田ローズカントリー</t>
    <rPh sb="0" eb="1">
      <t>ヒガシ</t>
    </rPh>
    <rPh sb="1" eb="4">
      <t>ハッコウダ</t>
    </rPh>
    <phoneticPr fontId="2"/>
  </si>
  <si>
    <t>南部縦貫</t>
    <rPh sb="0" eb="2">
      <t>ナンブ</t>
    </rPh>
    <rPh sb="2" eb="4">
      <t>ジュウカン</t>
    </rPh>
    <phoneticPr fontId="2"/>
  </si>
  <si>
    <t>みらい天間林</t>
    <rPh sb="3" eb="6">
      <t>テンマバヤシ</t>
    </rPh>
    <phoneticPr fontId="2"/>
  </si>
  <si>
    <t>しちのへ観光協会</t>
    <rPh sb="4" eb="6">
      <t>カンコウ</t>
    </rPh>
    <rPh sb="6" eb="8">
      <t>キョウカイ</t>
    </rPh>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</si>
  <si>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</si>
  <si>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</si>
  <si>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</si>
  <si>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</si>
  <si>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</si>
  <si>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</si>
  <si>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</si>
  <si>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</si>
  <si>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</si>
  <si>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</si>
  <si>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</si>
  <si>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</si>
  <si>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</si>
  <si>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</si>
  <si>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</si>
  <si>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</si>
  <si>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</si>
  <si>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</si>
  <si>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</si>
  <si>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及び繰上償還により、将来負担比率は低下している。一方で、有形固定資産減価償却率は、類似団体よりもかなり高い水準となっている。主な要因としては、小・中学校、役場庁舎、体育館等多くの施設が昭和61年以前に整備され、築30年以上を経過した施設が約半数を占めていることが挙げられる。
　今後、公共施設等マネジメント計画に基づき、個別施設計画を作成し、老朽化対策に取り組んでいく。</t>
    <rPh sb="1" eb="4">
      <t>チホウサイ</t>
    </rPh>
    <rPh sb="5" eb="7">
      <t>シンキ</t>
    </rPh>
    <rPh sb="7" eb="9">
      <t>ハッコウ</t>
    </rPh>
    <rPh sb="10" eb="12">
      <t>ヨクセイ</t>
    </rPh>
    <rPh sb="12" eb="13">
      <t>オヨ</t>
    </rPh>
    <rPh sb="14" eb="16">
      <t>クリアゲ</t>
    </rPh>
    <rPh sb="16" eb="18">
      <t>ショウカン</t>
    </rPh>
    <rPh sb="22" eb="24">
      <t>ショウライ</t>
    </rPh>
    <rPh sb="24" eb="26">
      <t>フタン</t>
    </rPh>
    <rPh sb="26" eb="28">
      <t>ヒリツ</t>
    </rPh>
    <rPh sb="29" eb="31">
      <t>テイカ</t>
    </rPh>
    <rPh sb="36" eb="38">
      <t>イッポウ</t>
    </rPh>
    <rPh sb="40" eb="42">
      <t>ユウケイ</t>
    </rPh>
    <rPh sb="42" eb="44">
      <t>コテイ</t>
    </rPh>
    <rPh sb="44" eb="46">
      <t>シサン</t>
    </rPh>
    <rPh sb="46" eb="48">
      <t>ゲンカ</t>
    </rPh>
    <rPh sb="48" eb="50">
      <t>ショウキャク</t>
    </rPh>
    <rPh sb="50" eb="51">
      <t>リツ</t>
    </rPh>
    <rPh sb="74" eb="75">
      <t>オモ</t>
    </rPh>
    <rPh sb="76" eb="78">
      <t>ヨウイン</t>
    </rPh>
    <rPh sb="83" eb="84">
      <t>ショウ</t>
    </rPh>
    <rPh sb="85" eb="88">
      <t>チュウガッコウ</t>
    </rPh>
    <rPh sb="89" eb="91">
      <t>ヤクバ</t>
    </rPh>
    <rPh sb="91" eb="93">
      <t>チョウシャ</t>
    </rPh>
    <rPh sb="94" eb="97">
      <t>タイイクカン</t>
    </rPh>
    <rPh sb="97" eb="98">
      <t>トウ</t>
    </rPh>
    <rPh sb="98" eb="99">
      <t>オオ</t>
    </rPh>
    <rPh sb="101" eb="103">
      <t>シセツ</t>
    </rPh>
    <rPh sb="104" eb="106">
      <t>ショウワ</t>
    </rPh>
    <rPh sb="108" eb="109">
      <t>ネン</t>
    </rPh>
    <rPh sb="109" eb="111">
      <t>イゼン</t>
    </rPh>
    <rPh sb="112" eb="114">
      <t>セイビ</t>
    </rPh>
    <rPh sb="117" eb="118">
      <t>チク</t>
    </rPh>
    <rPh sb="120" eb="121">
      <t>ネン</t>
    </rPh>
    <rPh sb="121" eb="123">
      <t>イジョウ</t>
    </rPh>
    <rPh sb="124" eb="126">
      <t>ケイカ</t>
    </rPh>
    <rPh sb="128" eb="130">
      <t>シセツ</t>
    </rPh>
    <rPh sb="131" eb="132">
      <t>ヤク</t>
    </rPh>
    <rPh sb="132" eb="134">
      <t>ハンスウ</t>
    </rPh>
    <rPh sb="135" eb="136">
      <t>シ</t>
    </rPh>
    <rPh sb="143" eb="144">
      <t>ア</t>
    </rPh>
    <rPh sb="151" eb="153">
      <t>コンゴ</t>
    </rPh>
    <rPh sb="154" eb="156">
      <t>コウキョウ</t>
    </rPh>
    <rPh sb="156" eb="158">
      <t>シセツ</t>
    </rPh>
    <rPh sb="158" eb="159">
      <t>ナド</t>
    </rPh>
    <rPh sb="165" eb="167">
      <t>ケイカク</t>
    </rPh>
    <rPh sb="168" eb="169">
      <t>モト</t>
    </rPh>
    <rPh sb="183" eb="186">
      <t>ロウキュウカ</t>
    </rPh>
    <rPh sb="186" eb="188">
      <t>タイサク</t>
    </rPh>
    <rPh sb="189" eb="190">
      <t>ト</t>
    </rPh>
    <rPh sb="191" eb="19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</si>
  <si>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</si>
  <si>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</si>
  <si>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</si>
  <si>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</si>
  <si>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</si>
  <si>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</si>
  <si>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</si>
  <si>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23年度から27年度まで起債の発行を抑制したことにより、単年度でみた場合は元利償還金額が平成28年度と比較し増加しているが3か年平均では、類似団体と比較しても低く、前年比も低くなっている。しかしながら、将来負担比率は、平成28年以降の中学校建設事業、給食センター建設事業等の起債発行額が増加したことにより地方債残高が増加し、将来負担比率も高くなっている。
　今後も、町では老朽化による施設の改修や建替えが計画されているため、将来負担比率及び実質公債費比率とも徐々に上昇することが想定される。よって、計画的な工事の実施及び公債費の適正化に取り組んでいく必要がある。</t>
    <rPh sb="1" eb="3">
      <t>ジッシツ</t>
    </rPh>
    <rPh sb="3" eb="6">
      <t>コウサイヒ</t>
    </rPh>
    <rPh sb="6" eb="8">
      <t>ヒリツ</t>
    </rPh>
    <rPh sb="10" eb="12">
      <t>ヘイセイ</t>
    </rPh>
    <rPh sb="14" eb="16">
      <t>ネンド</t>
    </rPh>
    <rPh sb="20" eb="22">
      <t>ネンド</t>
    </rPh>
    <rPh sb="24" eb="26">
      <t>キサイ</t>
    </rPh>
    <rPh sb="27" eb="29">
      <t>ハッコウ</t>
    </rPh>
    <rPh sb="30" eb="32">
      <t>ヨクセイ</t>
    </rPh>
    <rPh sb="40" eb="43">
      <t>タンネンド</t>
    </rPh>
    <rPh sb="46" eb="48">
      <t>バアイ</t>
    </rPh>
    <rPh sb="49" eb="51">
      <t>ガンリ</t>
    </rPh>
    <rPh sb="51" eb="53">
      <t>ショウカン</t>
    </rPh>
    <rPh sb="53" eb="55">
      <t>キンガク</t>
    </rPh>
    <rPh sb="56" eb="58">
      <t>ヘイセイ</t>
    </rPh>
    <rPh sb="60" eb="62">
      <t>ネンド</t>
    </rPh>
    <rPh sb="63" eb="65">
      <t>ヒカク</t>
    </rPh>
    <rPh sb="66" eb="68">
      <t>ゾウカ</t>
    </rPh>
    <rPh sb="75" eb="76">
      <t>ネン</t>
    </rPh>
    <rPh sb="76" eb="78">
      <t>ヘイキン</t>
    </rPh>
    <rPh sb="81" eb="83">
      <t>ルイジ</t>
    </rPh>
    <rPh sb="83" eb="85">
      <t>ダンタイ</t>
    </rPh>
    <rPh sb="86" eb="88">
      <t>ヒカク</t>
    </rPh>
    <rPh sb="91" eb="92">
      <t>ヒク</t>
    </rPh>
    <rPh sb="94" eb="97">
      <t>ゼンネンヒ</t>
    </rPh>
    <rPh sb="98" eb="99">
      <t>ヒク</t>
    </rPh>
    <rPh sb="113" eb="115">
      <t>ショウライ</t>
    </rPh>
    <rPh sb="115" eb="117">
      <t>フタン</t>
    </rPh>
    <rPh sb="117" eb="119">
      <t>ヒリツ</t>
    </rPh>
    <rPh sb="121" eb="123">
      <t>ヘイセイ</t>
    </rPh>
    <rPh sb="125" eb="128">
      <t>ネンイコウ</t>
    </rPh>
    <rPh sb="129" eb="132">
      <t>チュウガッコウ</t>
    </rPh>
    <rPh sb="132" eb="134">
      <t>ケンセツ</t>
    </rPh>
    <rPh sb="134" eb="136">
      <t>ジギョウ</t>
    </rPh>
    <rPh sb="137" eb="139">
      <t>キュウショク</t>
    </rPh>
    <rPh sb="143" eb="145">
      <t>ケンセツ</t>
    </rPh>
    <rPh sb="145" eb="147">
      <t>ジギョウ</t>
    </rPh>
    <rPh sb="147" eb="148">
      <t>ナド</t>
    </rPh>
    <rPh sb="149" eb="151">
      <t>キサイ</t>
    </rPh>
    <rPh sb="151" eb="154">
      <t>ハッコウガク</t>
    </rPh>
    <rPh sb="155" eb="157">
      <t>ゾウカ</t>
    </rPh>
    <rPh sb="164" eb="167">
      <t>チホウサイ</t>
    </rPh>
    <rPh sb="167" eb="169">
      <t>ザンダカ</t>
    </rPh>
    <rPh sb="170" eb="172">
      <t>ゾウカ</t>
    </rPh>
    <rPh sb="174" eb="176">
      <t>ショウライ</t>
    </rPh>
    <rPh sb="176" eb="178">
      <t>フタン</t>
    </rPh>
    <rPh sb="178" eb="180">
      <t>ヒリツ</t>
    </rPh>
    <rPh sb="181" eb="182">
      <t>タカ</t>
    </rPh>
    <rPh sb="191" eb="193">
      <t>コンゴ</t>
    </rPh>
    <rPh sb="195" eb="196">
      <t>マチ</t>
    </rPh>
    <rPh sb="198" eb="201">
      <t>ロウキュウカ</t>
    </rPh>
    <rPh sb="204" eb="206">
      <t>シセツ</t>
    </rPh>
    <rPh sb="207" eb="209">
      <t>カイシュウ</t>
    </rPh>
    <rPh sb="210" eb="212">
      <t>タテカ</t>
    </rPh>
    <rPh sb="214" eb="216">
      <t>ケイカク</t>
    </rPh>
    <rPh sb="224" eb="226">
      <t>ショウライ</t>
    </rPh>
    <rPh sb="226" eb="228">
      <t>フタン</t>
    </rPh>
    <rPh sb="228" eb="230">
      <t>ヒリツ</t>
    </rPh>
    <rPh sb="230" eb="231">
      <t>オヨ</t>
    </rPh>
    <rPh sb="232" eb="234">
      <t>ジッシツ</t>
    </rPh>
    <rPh sb="234" eb="237">
      <t>コウサイヒ</t>
    </rPh>
    <rPh sb="237" eb="239">
      <t>ヒリツ</t>
    </rPh>
    <rPh sb="241" eb="243">
      <t>ジョジョ</t>
    </rPh>
    <rPh sb="244" eb="246">
      <t>ジョウショウ</t>
    </rPh>
    <rPh sb="251" eb="253">
      <t>ソウテイ</t>
    </rPh>
    <rPh sb="261" eb="264">
      <t>ケイカクテキ</t>
    </rPh>
    <rPh sb="265" eb="267">
      <t>コウジ</t>
    </rPh>
    <rPh sb="268" eb="270">
      <t>ジッシ</t>
    </rPh>
    <rPh sb="270" eb="271">
      <t>オヨ</t>
    </rPh>
    <rPh sb="272" eb="274">
      <t>コウサイ</t>
    </rPh>
    <rPh sb="274" eb="275">
      <t>ヒ</t>
    </rPh>
    <rPh sb="276" eb="279">
      <t>テキセイカ</t>
    </rPh>
    <rPh sb="280" eb="281">
      <t>ト</t>
    </rPh>
    <rPh sb="282" eb="283">
      <t>ク</t>
    </rPh>
    <rPh sb="287" eb="289">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</si>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</sst>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115123</c:v>
                </c:pt>
                <c:pt idx="4">
                  <c:v>98899</c:v>
                </c:pt>
              </c:numCache>
            </c:numRef>
          </c:val>
          <c:smooth val="0"/>
          <c:extLst xmlns:c16r2="http://schemas.microsoft.com/office/drawing/2015/06/chart">
            <c:ext xmlns:c16="http://schemas.microsoft.com/office/drawing/2014/chart" uri="{C3380CC4-5D6E-409C-BE32-E72D297353CC}">
              <c16:uniqueId val="{00000000-F582-46A1-8D3F-9D9052FE44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87689</c:v>
                </c:pt>
                <c:pt idx="1">
                  <c:v>74508</c:v>
                </c:pt>
                <c:pt idx="2">
                  <c:v>93009</c:v>
                </c:pt>
                <c:pt idx="3">
                  <c:v>147881</c:v>
                </c:pt>
                <c:pt idx="4">
                  <c:v>81544</c:v>
                </c:pt>
              </c:numCache>
            </c:numRef>
          </c:val>
          <c:smooth val="0"/>
          <c:extLst xmlns:c16r2="http://schemas.microsoft.com/office/drawing/2015/06/chart">
            <c:ext xmlns:c16="http://schemas.microsoft.com/office/drawing/2014/chart" uri="{C3380CC4-5D6E-409C-BE32-E72D297353CC}">
              <c16:uniqueId val="{00000001-F582-46A1-8D3F-9D9052FE4459}"/>
            </c:ext>
          </c:extLst>
        </c:ser>
        <c:dLbls>
          <c:showLegendKey val="0"/>
          <c:showVal val="0"/>
          <c:showCatName val="0"/>
          <c:showSerName val="0"/>
          <c:showPercent val="0"/>
          <c:showBubbleSize val="0"/>
        </c:dLbls>
        <c:marker val="1"/>
        <c:smooth val="0"/>
        <c:axId val="234245152"/>
        <c:axId val="205517760"/>
      </c:lineChart>
      <c:catAx>
        <c:axId val="23424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517760"/>
        <c:crosses val="autoZero"/>
        <c:auto val="1"/>
        <c:lblAlgn val="ctr"/>
        <c:lblOffset val="100"/>
        <c:tickLblSkip val="1"/>
        <c:tickMarkSkip val="1"/>
        <c:noMultiLvlLbl val="0"/>
      </c:catAx>
      <c:valAx>
        <c:axId val="205517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24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2.14</c:v>
                </c:pt>
                <c:pt idx="1">
                  <c:v>1.29</c:v>
                </c:pt>
                <c:pt idx="2">
                  <c:v>1.28</c:v>
                </c:pt>
                <c:pt idx="3">
                  <c:v>2.16</c:v>
                </c:pt>
                <c:pt idx="4">
                  <c:v>1.64</c:v>
                </c:pt>
              </c:numCache>
            </c:numRef>
          </c:val>
          <c:extLst xmlns:c16r2="http://schemas.microsoft.com/office/drawing/2015/06/chart">
            <c:ext xmlns:c16="http://schemas.microsoft.com/office/drawing/2014/chart" uri="{C3380CC4-5D6E-409C-BE32-E72D297353CC}">
              <c16:uniqueId val="{00000000-6DDD-468E-BF45-60B128ED6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16.559999999999999</c:v>
                </c:pt>
                <c:pt idx="1">
                  <c:v>14.61</c:v>
                </c:pt>
                <c:pt idx="2">
                  <c:v>13.16</c:v>
                </c:pt>
                <c:pt idx="3">
                  <c:v>14.54</c:v>
                </c:pt>
                <c:pt idx="4">
                  <c:v>13.27</c:v>
                </c:pt>
              </c:numCache>
            </c:numRef>
          </c:val>
          <c:extLst xmlns:c16r2="http://schemas.microsoft.com/office/drawing/2015/06/chart">
            <c:ext xmlns:c16="http://schemas.microsoft.com/office/drawing/2014/chart" uri="{C3380CC4-5D6E-409C-BE32-E72D297353CC}">
              <c16:uniqueId val="{00000001-6DDD-468E-BF45-60B128ED6F40}"/>
            </c:ext>
          </c:extLst>
        </c:ser>
        <c:dLbls>
          <c:showLegendKey val="0"/>
          <c:showVal val="0"/>
          <c:showCatName val="0"/>
          <c:showSerName val="0"/>
          <c:showPercent val="0"/>
          <c:showBubbleSize val="0"/>
        </c:dLbls>
        <c:gapWidth val="250"/>
        <c:overlap val="100"/>
        <c:axId val="239940552"/>
        <c:axId val="20268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2.33</c:v>
                </c:pt>
                <c:pt idx="1">
                  <c:v>1.84</c:v>
                </c:pt>
                <c:pt idx="2">
                  <c:v>8.43</c:v>
                </c:pt>
                <c:pt idx="3">
                  <c:v>3.83</c:v>
                </c:pt>
                <c:pt idx="4">
                  <c:v>-2.5499999999999998</c:v>
                </c:pt>
              </c:numCache>
            </c:numRef>
          </c:val>
          <c:smooth val="0"/>
          <c:extLst xmlns:c16r2="http://schemas.microsoft.com/office/drawing/2015/06/chart">
            <c:ext xmlns:c16="http://schemas.microsoft.com/office/drawing/2014/chart" uri="{C3380CC4-5D6E-409C-BE32-E72D297353CC}">
              <c16:uniqueId val="{00000002-6DDD-468E-BF45-60B128ED6F40}"/>
            </c:ext>
          </c:extLst>
        </c:ser>
        <c:dLbls>
          <c:showLegendKey val="0"/>
          <c:showVal val="0"/>
          <c:showCatName val="0"/>
          <c:showSerName val="0"/>
          <c:showPercent val="0"/>
          <c:showBubbleSize val="0"/>
        </c:dLbls>
        <c:marker val="1"/>
        <c:smooth val="0"/>
        <c:axId val="239940552"/>
        <c:axId val="202688848"/>
      </c:lineChart>
      <c:catAx>
        <c:axId val="23994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2688848"/>
        <c:crosses val="autoZero"/>
        <c:auto val="1"/>
        <c:lblAlgn val="ctr"/>
        <c:lblOffset val="100"/>
        <c:tickLblSkip val="1"/>
        <c:tickMarkSkip val="1"/>
        <c:noMultiLvlLbl val="0"/>
      </c:catAx>
      <c:valAx>
        <c:axId val="20268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4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D3B-44E9-A7F9-912C36B080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3B-44E9-A7F9-912C36B080D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D3B-44E9-A7F9-912C36B080D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D3B-44E9-A7F9-912C36B080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AD3B-44E9-A7F9-912C36B080D8}"/>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AD3B-44E9-A7F9-912C36B080D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0.17</c:v>
                </c:pt>
                <c:pt idx="8">
                  <c:v>#N/A</c:v>
                </c:pt>
                <c:pt idx="9">
                  <c:v>0.28000000000000003</c:v>
                </c:pt>
              </c:numCache>
            </c:numRef>
          </c:val>
          <c:extLst xmlns:c16r2="http://schemas.microsoft.com/office/drawing/2015/06/chart">
            <c:ext xmlns:c16="http://schemas.microsoft.com/office/drawing/2014/chart" uri="{C3380CC4-5D6E-409C-BE32-E72D297353CC}">
              <c16:uniqueId val="{00000006-AD3B-44E9-A7F9-912C36B080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2.13</c:v>
                </c:pt>
                <c:pt idx="2">
                  <c:v>#N/A</c:v>
                </c:pt>
                <c:pt idx="3">
                  <c:v>1.29</c:v>
                </c:pt>
                <c:pt idx="4">
                  <c:v>#N/A</c:v>
                </c:pt>
                <c:pt idx="5">
                  <c:v>1.27</c:v>
                </c:pt>
                <c:pt idx="6">
                  <c:v>#N/A</c:v>
                </c:pt>
                <c:pt idx="7">
                  <c:v>2.15</c:v>
                </c:pt>
                <c:pt idx="8">
                  <c:v>#N/A</c:v>
                </c:pt>
                <c:pt idx="9">
                  <c:v>1.64</c:v>
                </c:pt>
              </c:numCache>
            </c:numRef>
          </c:val>
          <c:extLst xmlns:c16r2="http://schemas.microsoft.com/office/drawing/2015/06/chart">
            <c:ext xmlns:c16="http://schemas.microsoft.com/office/drawing/2014/chart" uri="{C3380CC4-5D6E-409C-BE32-E72D297353CC}">
              <c16:uniqueId val="{00000007-AD3B-44E9-A7F9-912C36B080D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0.46</c:v>
                </c:pt>
                <c:pt idx="2">
                  <c:v>#N/A</c:v>
                </c:pt>
                <c:pt idx="3">
                  <c:v>0.93</c:v>
                </c:pt>
                <c:pt idx="4">
                  <c:v>#N/A</c:v>
                </c:pt>
                <c:pt idx="5">
                  <c:v>0.66</c:v>
                </c:pt>
                <c:pt idx="6">
                  <c:v>#N/A</c:v>
                </c:pt>
                <c:pt idx="7">
                  <c:v>1.1200000000000001</c:v>
                </c:pt>
                <c:pt idx="8">
                  <c:v>#N/A</c:v>
                </c:pt>
                <c:pt idx="9">
                  <c:v>1.76</c:v>
                </c:pt>
              </c:numCache>
            </c:numRef>
          </c:val>
          <c:extLst xmlns:c16r2="http://schemas.microsoft.com/office/drawing/2015/06/chart">
            <c:ext xmlns:c16="http://schemas.microsoft.com/office/drawing/2014/chart" uri="{C3380CC4-5D6E-409C-BE32-E72D297353CC}">
              <c16:uniqueId val="{00000008-AD3B-44E9-A7F9-912C36B080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9.15</c:v>
                </c:pt>
                <c:pt idx="2">
                  <c:v>#N/A</c:v>
                </c:pt>
                <c:pt idx="3">
                  <c:v>10.28</c:v>
                </c:pt>
                <c:pt idx="4">
                  <c:v>#N/A</c:v>
                </c:pt>
                <c:pt idx="5">
                  <c:v>10.15</c:v>
                </c:pt>
                <c:pt idx="6">
                  <c:v>#N/A</c:v>
                </c:pt>
                <c:pt idx="7">
                  <c:v>9.7799999999999994</c:v>
                </c:pt>
                <c:pt idx="8">
                  <c:v>#N/A</c:v>
                </c:pt>
                <c:pt idx="9">
                  <c:v>9.9600000000000009</c:v>
                </c:pt>
              </c:numCache>
            </c:numRef>
          </c:val>
          <c:extLst xmlns:c16r2="http://schemas.microsoft.com/office/drawing/2015/06/chart">
            <c:ext xmlns:c16="http://schemas.microsoft.com/office/drawing/2014/chart" uri="{C3380CC4-5D6E-409C-BE32-E72D297353CC}">
              <c16:uniqueId val="{00000009-AD3B-44E9-A7F9-912C36B080D8}"/>
            </c:ext>
          </c:extLst>
        </c:ser>
        <c:dLbls>
          <c:showLegendKey val="0"/>
          <c:showVal val="0"/>
          <c:showCatName val="0"/>
          <c:showSerName val="0"/>
          <c:showPercent val="0"/>
          <c:showBubbleSize val="0"/>
        </c:dLbls>
        <c:gapWidth val="150"/>
        <c:overlap val="100"/>
        <c:axId val="240401584"/>
        <c:axId val="236513528"/>
      </c:barChart>
      <c:catAx>
        <c:axId val="24040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513528"/>
        <c:crosses val="autoZero"/>
        <c:auto val="1"/>
        <c:lblAlgn val="ctr"/>
        <c:lblOffset val="100"/>
        <c:tickLblSkip val="1"/>
        <c:tickMarkSkip val="1"/>
        <c:noMultiLvlLbl val="0"/>
      </c:catAx>
      <c:valAx>
        <c:axId val="23651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0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1293</c:v>
                </c:pt>
                <c:pt idx="8">
                  <c:v>1126</c:v>
                </c:pt>
                <c:pt idx="11">
                  <c:v>1061</c:v>
                </c:pt>
                <c:pt idx="14">
                  <c:v>1123</c:v>
                </c:pt>
              </c:numCache>
            </c:numRef>
          </c:val>
          <c:extLst xmlns:c16r2="http://schemas.microsoft.com/office/drawing/2015/06/chart">
            <c:ext xmlns:c16="http://schemas.microsoft.com/office/drawing/2014/chart" uri="{C3380CC4-5D6E-409C-BE32-E72D297353CC}">
              <c16:uniqueId val="{00000000-52A3-4E17-AF51-8FB34C9217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A3-4E17-AF51-8FB34C9217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13</c:v>
                </c:pt>
                <c:pt idx="9">
                  <c:v>11</c:v>
                </c:pt>
                <c:pt idx="12">
                  <c:v>11</c:v>
                </c:pt>
              </c:numCache>
            </c:numRef>
          </c:val>
          <c:extLst xmlns:c16r2="http://schemas.microsoft.com/office/drawing/2015/06/chart">
            <c:ext xmlns:c16="http://schemas.microsoft.com/office/drawing/2014/chart" uri="{C3380CC4-5D6E-409C-BE32-E72D297353CC}">
              <c16:uniqueId val="{00000002-52A3-4E17-AF51-8FB34C9217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395</c:v>
                </c:pt>
                <c:pt idx="3">
                  <c:v>398</c:v>
                </c:pt>
                <c:pt idx="6">
                  <c:v>237</c:v>
                </c:pt>
                <c:pt idx="9">
                  <c:v>212</c:v>
                </c:pt>
                <c:pt idx="12">
                  <c:v>240</c:v>
                </c:pt>
              </c:numCache>
            </c:numRef>
          </c:val>
          <c:extLst xmlns:c16r2="http://schemas.microsoft.com/office/drawing/2015/06/chart">
            <c:ext xmlns:c16="http://schemas.microsoft.com/office/drawing/2014/chart" uri="{C3380CC4-5D6E-409C-BE32-E72D297353CC}">
              <c16:uniqueId val="{00000003-52A3-4E17-AF51-8FB34C9217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260</c:v>
                </c:pt>
                <c:pt idx="3">
                  <c:v>220</c:v>
                </c:pt>
                <c:pt idx="6">
                  <c:v>226</c:v>
                </c:pt>
                <c:pt idx="9">
                  <c:v>227</c:v>
                </c:pt>
                <c:pt idx="12">
                  <c:v>275</c:v>
                </c:pt>
              </c:numCache>
            </c:numRef>
          </c:val>
          <c:extLst xmlns:c16r2="http://schemas.microsoft.com/office/drawing/2015/06/chart">
            <c:ext xmlns:c16="http://schemas.microsoft.com/office/drawing/2014/chart" uri="{C3380CC4-5D6E-409C-BE32-E72D297353CC}">
              <c16:uniqueId val="{00000004-52A3-4E17-AF51-8FB34C9217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A3-4E17-AF51-8FB34C9217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A3-4E17-AF51-8FB34C9217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1106</c:v>
                </c:pt>
                <c:pt idx="3">
                  <c:v>1092</c:v>
                </c:pt>
                <c:pt idx="6">
                  <c:v>918</c:v>
                </c:pt>
                <c:pt idx="9">
                  <c:v>889</c:v>
                </c:pt>
                <c:pt idx="12">
                  <c:v>944</c:v>
                </c:pt>
              </c:numCache>
            </c:numRef>
          </c:val>
          <c:extLst xmlns:c16r2="http://schemas.microsoft.com/office/drawing/2015/06/chart">
            <c:ext xmlns:c16="http://schemas.microsoft.com/office/drawing/2014/chart" uri="{C3380CC4-5D6E-409C-BE32-E72D297353CC}">
              <c16:uniqueId val="{00000007-52A3-4E17-AF51-8FB34C92174F}"/>
            </c:ext>
          </c:extLst>
        </c:ser>
        <c:dLbls>
          <c:showLegendKey val="0"/>
          <c:showVal val="0"/>
          <c:showCatName val="0"/>
          <c:showSerName val="0"/>
          <c:showPercent val="0"/>
          <c:showBubbleSize val="0"/>
        </c:dLbls>
        <c:gapWidth val="100"/>
        <c:overlap val="100"/>
        <c:axId val="241892768"/>
        <c:axId val="401083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522</c:v>
                </c:pt>
                <c:pt idx="2">
                  <c:v>#N/A</c:v>
                </c:pt>
                <c:pt idx="3">
                  <c:v>#N/A</c:v>
                </c:pt>
                <c:pt idx="4">
                  <c:v>430</c:v>
                </c:pt>
                <c:pt idx="5">
                  <c:v>#N/A</c:v>
                </c:pt>
                <c:pt idx="6">
                  <c:v>#N/A</c:v>
                </c:pt>
                <c:pt idx="7">
                  <c:v>268</c:v>
                </c:pt>
                <c:pt idx="8">
                  <c:v>#N/A</c:v>
                </c:pt>
                <c:pt idx="9">
                  <c:v>#N/A</c:v>
                </c:pt>
                <c:pt idx="10">
                  <c:v>278</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52A3-4E17-AF51-8FB34C92174F}"/>
            </c:ext>
          </c:extLst>
        </c:ser>
        <c:dLbls>
          <c:showLegendKey val="0"/>
          <c:showVal val="0"/>
          <c:showCatName val="0"/>
          <c:showSerName val="0"/>
          <c:showPercent val="0"/>
          <c:showBubbleSize val="0"/>
        </c:dLbls>
        <c:marker val="1"/>
        <c:smooth val="0"/>
        <c:axId val="241892768"/>
        <c:axId val="401083688"/>
      </c:lineChart>
      <c:catAx>
        <c:axId val="2418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083688"/>
        <c:crosses val="autoZero"/>
        <c:auto val="1"/>
        <c:lblAlgn val="ctr"/>
        <c:lblOffset val="100"/>
        <c:tickLblSkip val="1"/>
        <c:tickMarkSkip val="1"/>
        <c:noMultiLvlLbl val="0"/>
      </c:catAx>
      <c:valAx>
        <c:axId val="40108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8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11012</c:v>
                </c:pt>
                <c:pt idx="5">
                  <c:v>10516</c:v>
                </c:pt>
                <c:pt idx="8">
                  <c:v>10415</c:v>
                </c:pt>
                <c:pt idx="11">
                  <c:v>10825</c:v>
                </c:pt>
                <c:pt idx="14">
                  <c:v>10375</c:v>
                </c:pt>
              </c:numCache>
            </c:numRef>
          </c:val>
          <c:extLst xmlns:c16r2="http://schemas.microsoft.com/office/drawing/2015/06/chart">
            <c:ext xmlns:c16="http://schemas.microsoft.com/office/drawing/2014/chart" uri="{C3380CC4-5D6E-409C-BE32-E72D297353CC}">
              <c16:uniqueId val="{00000000-7163-47AD-829F-A0095F4132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378</c:v>
                </c:pt>
                <c:pt idx="5">
                  <c:v>338</c:v>
                </c:pt>
                <c:pt idx="8">
                  <c:v>291</c:v>
                </c:pt>
                <c:pt idx="11">
                  <c:v>244</c:v>
                </c:pt>
                <c:pt idx="14">
                  <c:v>195</c:v>
                </c:pt>
              </c:numCache>
            </c:numRef>
          </c:val>
          <c:extLst xmlns:c16r2="http://schemas.microsoft.com/office/drawing/2015/06/chart">
            <c:ext xmlns:c16="http://schemas.microsoft.com/office/drawing/2014/chart" uri="{C3380CC4-5D6E-409C-BE32-E72D297353CC}">
              <c16:uniqueId val="{00000001-7163-47AD-829F-A0095F4132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2225</c:v>
                </c:pt>
                <c:pt idx="5">
                  <c:v>1944</c:v>
                </c:pt>
                <c:pt idx="8">
                  <c:v>1360</c:v>
                </c:pt>
                <c:pt idx="11">
                  <c:v>1208</c:v>
                </c:pt>
                <c:pt idx="14">
                  <c:v>1266</c:v>
                </c:pt>
              </c:numCache>
            </c:numRef>
          </c:val>
          <c:extLst xmlns:c16r2="http://schemas.microsoft.com/office/drawing/2015/06/chart">
            <c:ext xmlns:c16="http://schemas.microsoft.com/office/drawing/2014/chart" uri="{C3380CC4-5D6E-409C-BE32-E72D297353CC}">
              <c16:uniqueId val="{00000002-7163-47AD-829F-A0095F4132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49</c:v>
                </c:pt>
                <c:pt idx="6">
                  <c:v>21</c:v>
                </c:pt>
                <c:pt idx="9">
                  <c:v>18</c:v>
                </c:pt>
                <c:pt idx="12">
                  <c:v>80</c:v>
                </c:pt>
              </c:numCache>
            </c:numRef>
          </c:val>
          <c:extLst xmlns:c16r2="http://schemas.microsoft.com/office/drawing/2015/06/chart">
            <c:ext xmlns:c16="http://schemas.microsoft.com/office/drawing/2014/chart" uri="{C3380CC4-5D6E-409C-BE32-E72D297353CC}">
              <c16:uniqueId val="{00000003-7163-47AD-829F-A0095F4132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63-47AD-829F-A0095F4132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63-47AD-829F-A0095F4132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1845</c:v>
                </c:pt>
                <c:pt idx="3">
                  <c:v>1634</c:v>
                </c:pt>
                <c:pt idx="6">
                  <c:v>1457</c:v>
                </c:pt>
                <c:pt idx="9">
                  <c:v>1212</c:v>
                </c:pt>
                <c:pt idx="12">
                  <c:v>1122</c:v>
                </c:pt>
              </c:numCache>
            </c:numRef>
          </c:val>
          <c:extLst xmlns:c16r2="http://schemas.microsoft.com/office/drawing/2015/06/chart">
            <c:ext xmlns:c16="http://schemas.microsoft.com/office/drawing/2014/chart" uri="{C3380CC4-5D6E-409C-BE32-E72D297353CC}">
              <c16:uniqueId val="{00000006-7163-47AD-829F-A0095F4132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1858</c:v>
                </c:pt>
                <c:pt idx="3">
                  <c:v>1607</c:v>
                </c:pt>
                <c:pt idx="6">
                  <c:v>1692</c:v>
                </c:pt>
                <c:pt idx="9">
                  <c:v>1350</c:v>
                </c:pt>
                <c:pt idx="12">
                  <c:v>1297</c:v>
                </c:pt>
              </c:numCache>
            </c:numRef>
          </c:val>
          <c:extLst xmlns:c16r2="http://schemas.microsoft.com/office/drawing/2015/06/chart">
            <c:ext xmlns:c16="http://schemas.microsoft.com/office/drawing/2014/chart" uri="{C3380CC4-5D6E-409C-BE32-E72D297353CC}">
              <c16:uniqueId val="{00000007-7163-47AD-829F-A0095F4132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3596</c:v>
                </c:pt>
                <c:pt idx="3">
                  <c:v>3307</c:v>
                </c:pt>
                <c:pt idx="6">
                  <c:v>2822</c:v>
                </c:pt>
                <c:pt idx="9">
                  <c:v>2441</c:v>
                </c:pt>
                <c:pt idx="12">
                  <c:v>2438</c:v>
                </c:pt>
              </c:numCache>
            </c:numRef>
          </c:val>
          <c:extLst xmlns:c16r2="http://schemas.microsoft.com/office/drawing/2015/06/chart">
            <c:ext xmlns:c16="http://schemas.microsoft.com/office/drawing/2014/chart" uri="{C3380CC4-5D6E-409C-BE32-E72D297353CC}">
              <c16:uniqueId val="{00000008-7163-47AD-829F-A0095F4132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209</c:v>
                </c:pt>
                <c:pt idx="6">
                  <c:v>27</c:v>
                </c:pt>
                <c:pt idx="9">
                  <c:v>17</c:v>
                </c:pt>
                <c:pt idx="12">
                  <c:v>6</c:v>
                </c:pt>
              </c:numCache>
            </c:numRef>
          </c:val>
          <c:extLst xmlns:c16r2="http://schemas.microsoft.com/office/drawing/2015/06/chart">
            <c:ext xmlns:c16="http://schemas.microsoft.com/office/drawing/2014/chart" uri="{C3380CC4-5D6E-409C-BE32-E72D297353CC}">
              <c16:uniqueId val="{00000009-7163-47AD-829F-A0095F4132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9442</c:v>
                </c:pt>
                <c:pt idx="3">
                  <c:v>8443</c:v>
                </c:pt>
                <c:pt idx="6">
                  <c:v>7498</c:v>
                </c:pt>
                <c:pt idx="9">
                  <c:v>7926</c:v>
                </c:pt>
                <c:pt idx="12">
                  <c:v>8347</c:v>
                </c:pt>
              </c:numCache>
            </c:numRef>
          </c:val>
          <c:extLst xmlns:c16r2="http://schemas.microsoft.com/office/drawing/2015/06/chart">
            <c:ext xmlns:c16="http://schemas.microsoft.com/office/drawing/2014/chart" uri="{C3380CC4-5D6E-409C-BE32-E72D297353CC}">
              <c16:uniqueId val="{0000000A-7163-47AD-829F-A0095F4132A1}"/>
            </c:ext>
          </c:extLst>
        </c:ser>
        <c:dLbls>
          <c:showLegendKey val="0"/>
          <c:showVal val="0"/>
          <c:showCatName val="0"/>
          <c:showSerName val="0"/>
          <c:showPercent val="0"/>
          <c:showBubbleSize val="0"/>
        </c:dLbls>
        <c:gapWidth val="100"/>
        <c:overlap val="100"/>
        <c:axId val="202995928"/>
        <c:axId val="400603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3179</c:v>
                </c:pt>
                <c:pt idx="2">
                  <c:v>#N/A</c:v>
                </c:pt>
                <c:pt idx="3">
                  <c:v>#N/A</c:v>
                </c:pt>
                <c:pt idx="4">
                  <c:v>2452</c:v>
                </c:pt>
                <c:pt idx="5">
                  <c:v>#N/A</c:v>
                </c:pt>
                <c:pt idx="6">
                  <c:v>#N/A</c:v>
                </c:pt>
                <c:pt idx="7">
                  <c:v>1451</c:v>
                </c:pt>
                <c:pt idx="8">
                  <c:v>#N/A</c:v>
                </c:pt>
                <c:pt idx="9">
                  <c:v>#N/A</c:v>
                </c:pt>
                <c:pt idx="10">
                  <c:v>688</c:v>
                </c:pt>
                <c:pt idx="11">
                  <c:v>#N/A</c:v>
                </c:pt>
                <c:pt idx="12">
                  <c:v>#N/A</c:v>
                </c:pt>
                <c:pt idx="13">
                  <c:v>1454</c:v>
                </c:pt>
                <c:pt idx="14">
                  <c:v>#N/A</c:v>
                </c:pt>
              </c:numCache>
            </c:numRef>
          </c:val>
          <c:smooth val="0"/>
          <c:extLst xmlns:c16r2="http://schemas.microsoft.com/office/drawing/2015/06/chart">
            <c:ext xmlns:c16="http://schemas.microsoft.com/office/drawing/2014/chart" uri="{C3380CC4-5D6E-409C-BE32-E72D297353CC}">
              <c16:uniqueId val="{0000000B-7163-47AD-829F-A0095F4132A1}"/>
            </c:ext>
          </c:extLst>
        </c:ser>
        <c:dLbls>
          <c:showLegendKey val="0"/>
          <c:showVal val="0"/>
          <c:showCatName val="0"/>
          <c:showSerName val="0"/>
          <c:showPercent val="0"/>
          <c:showBubbleSize val="0"/>
        </c:dLbls>
        <c:marker val="1"/>
        <c:smooth val="0"/>
        <c:axId val="202995928"/>
        <c:axId val="400603352"/>
      </c:lineChart>
      <c:catAx>
        <c:axId val="20299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603352"/>
        <c:crosses val="autoZero"/>
        <c:auto val="1"/>
        <c:lblAlgn val="ctr"/>
        <c:lblOffset val="100"/>
        <c:tickLblSkip val="1"/>
        <c:tickMarkSkip val="1"/>
        <c:noMultiLvlLbl val="0"/>
      </c:catAx>
      <c:valAx>
        <c:axId val="40060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99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878</c:v>
                </c:pt>
                <c:pt idx="1">
                  <c:v>947</c:v>
                </c:pt>
                <c:pt idx="2">
                  <c:v>862</c:v>
                </c:pt>
              </c:numCache>
            </c:numRef>
          </c:val>
          <c:extLst xmlns:c16r2="http://schemas.microsoft.com/office/drawing/2015/06/chart">
            <c:ext xmlns:c16="http://schemas.microsoft.com/office/drawing/2014/chart" uri="{C3380CC4-5D6E-409C-BE32-E72D297353CC}">
              <c16:uniqueId val="{00000000-6BD8-4A82-9B61-58C228966E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235</c:v>
                </c:pt>
                <c:pt idx="1">
                  <c:v>40</c:v>
                </c:pt>
                <c:pt idx="2">
                  <c:v>6</c:v>
                </c:pt>
              </c:numCache>
            </c:numRef>
          </c:val>
          <c:extLst xmlns:c16r2="http://schemas.microsoft.com/office/drawing/2015/06/chart">
            <c:ext xmlns:c16="http://schemas.microsoft.com/office/drawing/2014/chart" uri="{C3380CC4-5D6E-409C-BE32-E72D297353CC}">
              <c16:uniqueId val="{00000001-6BD8-4A82-9B61-58C228966E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1351</c:v>
                </c:pt>
                <c:pt idx="1">
                  <c:v>1251</c:v>
                </c:pt>
                <c:pt idx="2">
                  <c:v>1412</c:v>
                </c:pt>
              </c:numCache>
            </c:numRef>
          </c:val>
          <c:extLst xmlns:c16r2="http://schemas.microsoft.com/office/drawing/2015/06/chart">
            <c:ext xmlns:c16="http://schemas.microsoft.com/office/drawing/2014/chart" uri="{C3380CC4-5D6E-409C-BE32-E72D297353CC}">
              <c16:uniqueId val="{00000002-6BD8-4A82-9B61-58C228966EEE}"/>
            </c:ext>
          </c:extLst>
        </c:ser>
        <c:dLbls>
          <c:showLegendKey val="0"/>
          <c:showVal val="0"/>
          <c:showCatName val="0"/>
          <c:showSerName val="0"/>
          <c:showPercent val="0"/>
          <c:showBubbleSize val="0"/>
        </c:dLbls>
        <c:gapWidth val="120"/>
        <c:overlap val="100"/>
        <c:axId val="400495120"/>
        <c:axId val="400683768"/>
      </c:barChart>
      <c:catAx>
        <c:axId val="40049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683768"/>
        <c:crosses val="autoZero"/>
        <c:auto val="1"/>
        <c:lblAlgn val="ctr"/>
        <c:lblOffset val="100"/>
        <c:tickLblSkip val="1"/>
        <c:tickMarkSkip val="1"/>
        <c:noMultiLvlLbl val="0"/>
      </c:catAx>
      <c:valAx>
        <c:axId val="400683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49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BE-47FC-9946-454F73903BA6}"/>
                </c:ext>
                <c:ext xmlns:c15="http://schemas.microsoft.com/office/drawing/2012/chart" uri="{CE6537A1-D6FC-4f65-9D91-7224C49458BB}">
                  <c15:dlblFieldTable>
                    <c15:dlblFTEntry>
                      <c15:txfldGUID>{B880B98A-8555-4661-83E2-B3C92D96743D}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BE-47FC-9946-454F73903BA6}"/>
                </c:ext>
                <c:ext xmlns:c15="http://schemas.microsoft.com/office/drawing/2012/chart" uri="{CE6537A1-D6FC-4f65-9D91-7224C49458BB}">
                  <c15:dlblFieldTable>
                    <c15:dlblFTEntry>
                      <c15:txfldGUID>{85977523-7A98-46F5-BAC5-D3D881B980AD}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DBE-47FC-9946-454F73903BA6}"/>
                </c:ext>
                <c:ext xmlns:c15="http://schemas.microsoft.com/office/drawing/2012/chart" uri="{CE6537A1-D6FC-4f65-9D91-7224C49458BB}">
                  <c15:dlblFieldTable>
                    <c15:dlblFTEntry>
                      <c15:txfldGUID>{4925B019-EBE9-4377-979C-E7B7B10F8D47}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BE-47FC-9946-454F73903BA6}"/>
                </c:ext>
                <c:ext xmlns:c15="http://schemas.microsoft.com/office/drawing/2012/chart" uri="{CE6537A1-D6FC-4f65-9D91-7224C49458BB}">
                  <c15:dlblFieldTable>
                    <c15:dlblFTEntry>
                      <c15:txfldGUID>{BCD3253C-BC7C-4927-9FD3-F0BC9AD2EDAE}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BE-47FC-9946-454F73903BA6}"/>
                </c:ext>
                <c:ext xmlns:c15="http://schemas.microsoft.com/office/drawing/2012/chart" uri="{CE6537A1-D6FC-4f65-9D91-7224C49458BB}">
                  <c15:dlblFieldTable>
                    <c15:dlblFTEntry>
                      <c15:txfldGUID>{13BC3C2B-518F-4CF3-8D70-52727014E66C}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BE-47FC-9946-454F73903BA6}"/>
                </c:ext>
                <c:ext xmlns:c15="http://schemas.microsoft.com/office/drawing/2012/chart" uri="{CE6537A1-D6FC-4f65-9D91-7224C49458BB}">
                  <c15:dlblFieldTable>
                    <c15:dlblFTEntry>
                      <c15:txfldGUID>{468C1F66-5B05-44D2-983D-33853245A4BC}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DBE-47FC-9946-454F73903BA6}"/>
                </c:ext>
                <c:ext xmlns:c15="http://schemas.microsoft.com/office/drawing/2012/chart" uri="{CE6537A1-D6FC-4f65-9D91-7224C49458BB}">
                  <c15:layout/>
                  <c15:dlblFieldTable>
                    <c15:dlblFTEntry>
                      <c15:txfldGUID>{D8699288-B736-435B-9D0A-D97D877F36F8}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DBE-47FC-9946-454F73903BA6}"/>
                </c:ext>
                <c:ext xmlns:c15="http://schemas.microsoft.com/office/drawing/2012/chart" uri="{CE6537A1-D6FC-4f65-9D91-7224C49458BB}">
                  <c15:layout/>
                  <c15:dlblFieldTable>
                    <c15:dlblFTEntry>
                      <c15:txfldGUID>{EFAF7CD5-A710-4113-94B3-2E2A716A548C}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DBE-47FC-9946-454F73903BA6}"/>
                </c:ext>
                <c:ext xmlns:c15="http://schemas.microsoft.com/office/drawing/2012/chart" uri="{CE6537A1-D6FC-4f65-9D91-7224C49458BB}">
                  <c15:dlblFieldTable>
                    <c15:dlblFTEntry>
                      <c15:txfldGUID>{57BD8080-840A-4D55-9DDC-E1390CE89F6D}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90</c:v>
                </c:pt>
                <c:pt idx="24">
                  <c:v>88.9</c:v>
                </c:pt>
              </c:numCache>
            </c:numRef>
          </c:xVal>
          <c:yVal>
            <c:numRef>
              <c:f>公会計指標分析・財政指標組合せ分析表!$BP$51:$DC$51</c:f>
              <c:numCache>
                <c:formatCode>#,##0.0;"▲ "#,##0.0</c:formatCode>
                <c:ptCount val="40"/>
                <c:pt idx="16">
                  <c:v>25.9</c:v>
                </c:pt>
                <c:pt idx="24">
                  <c:v>12.5</c:v>
                </c:pt>
              </c:numCache>
            </c:numRef>
          </c:yVal>
          <c:smooth val="0"/>
          <c:extLst xmlns:c16r2="http://schemas.microsoft.com/office/drawing/2015/06/chart">
            <c:ext xmlns:c16="http://schemas.microsoft.com/office/drawing/2014/chart" uri="{C3380CC4-5D6E-409C-BE32-E72D297353CC}">
              <c16:uniqueId val="{00000009-2DBE-47FC-9946-454F73903B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DBE-47FC-9946-454F73903BA6}"/>
                </c:ext>
                <c:ext xmlns:c15="http://schemas.microsoft.com/office/drawing/2012/chart" uri="{CE6537A1-D6FC-4f65-9D91-7224C49458BB}">
                  <c15:dlblFieldTable>
                    <c15:dlblFTEntry>
                      <c15:txfldGUID>{C816B9D5-7329-4AAB-A8BC-849118FD9C5E}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DBE-47FC-9946-454F73903BA6}"/>
                </c:ext>
                <c:ext xmlns:c15="http://schemas.microsoft.com/office/drawing/2012/chart" uri="{CE6537A1-D6FC-4f65-9D91-7224C49458BB}">
                  <c15:dlblFieldTable>
                    <c15:dlblFTEntry>
                      <c15:txfldGUID>{E7995352-D138-47F7-9961-98C2C39F834D}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DBE-47FC-9946-454F73903BA6}"/>
                </c:ext>
                <c:ext xmlns:c15="http://schemas.microsoft.com/office/drawing/2012/chart" uri="{CE6537A1-D6FC-4f65-9D91-7224C49458BB}">
                  <c15:dlblFieldTable>
                    <c15:dlblFTEntry>
                      <c15:txfldGUID>{9960C0C8-617B-4221-80D0-684CEA59F18C}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DBE-47FC-9946-454F73903BA6}"/>
                </c:ext>
                <c:ext xmlns:c15="http://schemas.microsoft.com/office/drawing/2012/chart" uri="{CE6537A1-D6FC-4f65-9D91-7224C49458BB}">
                  <c15:dlblFieldTable>
                    <c15:dlblFTEntry>
                      <c15:txfldGUID>{E370084A-6FCC-4769-8A58-9895CE9EE1F1}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DBE-47FC-9946-454F73903BA6}"/>
                </c:ext>
                <c:ext xmlns:c15="http://schemas.microsoft.com/office/drawing/2012/chart" uri="{CE6537A1-D6FC-4f65-9D91-7224C49458BB}">
                  <c15:dlblFieldTable>
                    <c15:dlblFTEntry>
                      <c15:txfldGUID>{1F1E9388-8122-4FB8-B32A-E61B773C13CD}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DBE-47FC-9946-454F73903BA6}"/>
                </c:ext>
                <c:ext xmlns:c15="http://schemas.microsoft.com/office/drawing/2012/chart" uri="{CE6537A1-D6FC-4f65-9D91-7224C49458BB}">
                  <c15:dlblFieldTable>
                    <c15:dlblFTEntry>
                      <c15:txfldGUID>{943CA1D0-C1FA-4441-ACF8-74FCD3534000}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DBE-47FC-9946-454F73903BA6}"/>
                </c:ext>
                <c:ext xmlns:c15="http://schemas.microsoft.com/office/drawing/2012/chart" uri="{CE6537A1-D6FC-4f65-9D91-7224C49458BB}">
                  <c15:layout/>
                  <c15:dlblFieldTable>
                    <c15:dlblFTEntry>
                      <c15:txfldGUID>{E5C4506D-A7DD-4985-AA76-2DB36D925901}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DBE-47FC-9946-454F73903BA6}"/>
                </c:ext>
                <c:ext xmlns:c15="http://schemas.microsoft.com/office/drawing/2012/chart" uri="{CE6537A1-D6FC-4f65-9D91-7224C49458BB}">
                  <c15:layout/>
                  <c15:dlblFieldTable>
                    <c15:dlblFTEntry>
                      <c15:txfldGUID>{1FDF1E57-206A-4839-8130-BCADA102992E}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DBE-47FC-9946-454F73903BA6}"/>
                </c:ext>
                <c:ext xmlns:c15="http://schemas.microsoft.com/office/drawing/2012/chart" uri="{CE6537A1-D6FC-4f65-9D91-7224C49458BB}">
                  <c15:dlblFieldTable>
                    <c15:dlblFTEntry>
                      <c15:txfldGUID>{A8A4A31B-CECB-41FD-B0EB-4B0537F22005}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62.6</c:v>
                </c:pt>
              </c:numCache>
            </c:numRef>
          </c:xVal>
          <c:yVal>
            <c:numRef>
              <c:f>公会計指標分析・財政指標組合せ分析表!$BP$55:$DC$55</c:f>
              <c:numCache>
                <c:formatCode>#,##0.0;"▲ "#,##0.0</c:formatCode>
                <c:ptCount val="40"/>
                <c:pt idx="16">
                  <c:v>37.200000000000003</c:v>
                </c:pt>
                <c:pt idx="24">
                  <c:v>44.9</c:v>
                </c:pt>
              </c:numCache>
            </c:numRef>
          </c:yVal>
          <c:smooth val="0"/>
          <c:extLst xmlns:c16r2="http://schemas.microsoft.com/office/drawing/2015/06/chart">
            <c:ext xmlns:c16="http://schemas.microsoft.com/office/drawing/2014/chart" uri="{C3380CC4-5D6E-409C-BE32-E72D297353CC}">
              <c16:uniqueId val="{00000013-2DBE-47FC-9946-454F73903BA6}"/>
            </c:ext>
          </c:extLst>
        </c:ser>
        <c:dLbls>
          <c:showLegendKey val="0"/>
          <c:showVal val="1"/>
          <c:showCatName val="0"/>
          <c:showSerName val="0"/>
          <c:showPercent val="0"/>
          <c:showBubbleSize val="0"/>
        </c:dLbls>
        <c:axId val="400658560"/>
        <c:axId val="400646088"/>
      </c:scatterChart>
      <c:valAx>
        <c:axId val="400658560"/>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646088"/>
        <c:crosses val="autoZero"/>
        <c:crossBetween val="midCat"/>
      </c:valAx>
      <c:valAx>
        <c:axId val="400646088"/>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658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AD-4D6D-A9B8-D320331BCFF9}"/>
                </c:ext>
                <c:ext xmlns:c15="http://schemas.microsoft.com/office/drawing/2012/chart" uri="{CE6537A1-D6FC-4f65-9D91-7224C49458BB}">
                  <c15:layout/>
                  <c15:dlblFieldTable>
                    <c15:dlblFTEntry>
                      <c15:txfldGUID>{25BD21AB-BEB6-494B-B9D2-A29050821FBF}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AD-4D6D-A9B8-D320331BCFF9}"/>
                </c:ext>
                <c:ext xmlns:c15="http://schemas.microsoft.com/office/drawing/2012/chart" uri="{CE6537A1-D6FC-4f65-9D91-7224C49458BB}">
                  <c15:dlblFieldTable>
                    <c15:dlblFTEntry>
                      <c15:txfldGUID>{B7FC80F0-D5B7-41DF-B1E5-E1820DABC98F}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AD-4D6D-A9B8-D320331BCFF9}"/>
                </c:ext>
                <c:ext xmlns:c15="http://schemas.microsoft.com/office/drawing/2012/chart" uri="{CE6537A1-D6FC-4f65-9D91-7224C49458BB}">
                  <c15:dlblFieldTable>
                    <c15:dlblFTEntry>
                      <c15:txfldGUID>{BB4B1AC2-FAC6-46AC-A1BC-BECBA8736B90}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AD-4D6D-A9B8-D320331BCFF9}"/>
                </c:ext>
                <c:ext xmlns:c15="http://schemas.microsoft.com/office/drawing/2012/chart" uri="{CE6537A1-D6FC-4f65-9D91-7224C49458BB}">
                  <c15:dlblFieldTable>
                    <c15:dlblFTEntry>
                      <c15:txfldGUID>{1F538F8B-2E5D-4A66-B625-EA7EC6A4E8A3}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4AD-4D6D-A9B8-D320331BCFF9}"/>
                </c:ext>
                <c:ext xmlns:c15="http://schemas.microsoft.com/office/drawing/2012/chart" uri="{CE6537A1-D6FC-4f65-9D91-7224C49458BB}">
                  <c15:dlblFieldTable>
                    <c15:dlblFTEntry>
                      <c15:txfldGUID>{0FDC26A5-DC54-47B2-9634-7E1B0173B7BD}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AD-4D6D-A9B8-D320331BCFF9}"/>
                </c:ext>
                <c:ext xmlns:c15="http://schemas.microsoft.com/office/drawing/2012/chart" uri="{CE6537A1-D6FC-4f65-9D91-7224C49458BB}">
                  <c15:layout/>
                  <c15:dlblFieldTable>
                    <c15:dlblFTEntry>
                      <c15:txfldGUID>{5CF8FA55-081C-4775-B37A-0CD3D104AA3B}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AD-4D6D-A9B8-D320331BCFF9}"/>
                </c:ext>
                <c:ext xmlns:c15="http://schemas.microsoft.com/office/drawing/2012/chart" uri="{CE6537A1-D6FC-4f65-9D91-7224C49458BB}">
                  <c15:layout/>
                  <c15:dlblFieldTable>
                    <c15:dlblFTEntry>
                      <c15:txfldGUID>{DCD7DC4E-37C7-44E4-AEE8-F1C3424A2EA9}</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AD-4D6D-A9B8-D320331BCFF9}"/>
                </c:ext>
                <c:ext xmlns:c15="http://schemas.microsoft.com/office/drawing/2012/chart" uri="{CE6537A1-D6FC-4f65-9D91-7224C49458BB}">
                  <c15:layout/>
                  <c15:dlblFieldTable>
                    <c15:dlblFTEntry>
                      <c15:txfldGUID>{98AD4119-286A-4483-A2A0-4C46580DD75A}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4AD-4D6D-A9B8-D320331BCFF9}"/>
                </c:ext>
                <c:ext xmlns:c15="http://schemas.microsoft.com/office/drawing/2012/chart" uri="{CE6537A1-D6FC-4f65-9D91-7224C49458BB}">
                  <c15:layout/>
                  <c15:dlblFieldTable>
                    <c15:dlblFTEntry>
                      <c15:txfldGUID>{48113A93-BC0A-4275-87C6-33680A081402}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8.8000000000000007</c:v>
                </c:pt>
                <c:pt idx="16">
                  <c:v>7.1</c:v>
                </c:pt>
                <c:pt idx="24">
                  <c:v>5.8</c:v>
                </c:pt>
                <c:pt idx="32">
                  <c:v>5.4</c:v>
                </c:pt>
              </c:numCache>
            </c:numRef>
          </c:xVal>
          <c:yVal>
            <c:numRef>
              <c:f>公会計指標分析・財政指標組合せ分析表!$BP$73:$DC$73</c:f>
              <c:numCache>
                <c:formatCode>#,##0.0;"▲ "#,##0.0</c:formatCode>
                <c:ptCount val="40"/>
                <c:pt idx="0">
                  <c:v>55.1</c:v>
                </c:pt>
                <c:pt idx="8">
                  <c:v>43.8</c:v>
                </c:pt>
                <c:pt idx="16">
                  <c:v>25.9</c:v>
                </c:pt>
                <c:pt idx="24">
                  <c:v>12.5</c:v>
                </c:pt>
                <c:pt idx="32">
                  <c:v>26.8</c:v>
                </c:pt>
              </c:numCache>
            </c:numRef>
          </c:yVal>
          <c:smooth val="0"/>
          <c:extLst xmlns:c16r2="http://schemas.microsoft.com/office/drawing/2015/06/chart">
            <c:ext xmlns:c16="http://schemas.microsoft.com/office/drawing/2014/chart" uri="{C3380CC4-5D6E-409C-BE32-E72D297353CC}">
              <c16:uniqueId val="{00000009-94AD-4D6D-A9B8-D320331BCF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4AD-4D6D-A9B8-D320331BCFF9}"/>
                </c:ext>
                <c:ext xmlns:c15="http://schemas.microsoft.com/office/drawing/2012/chart" uri="{CE6537A1-D6FC-4f65-9D91-7224C49458BB}">
                  <c15:layout/>
                  <c15:dlblFieldTable>
                    <c15:dlblFTEntry>
                      <c15:txfldGUID>{B3930B6E-330C-4ECF-B323-9E941DA79C17}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4AD-4D6D-A9B8-D320331BCFF9}"/>
                </c:ext>
                <c:ext xmlns:c15="http://schemas.microsoft.com/office/drawing/2012/chart" uri="{CE6537A1-D6FC-4f65-9D91-7224C49458BB}">
                  <c15:dlblFieldTable>
                    <c15:dlblFTEntry>
                      <c15:txfldGUID>{2DF3CA57-CBD1-4C7E-AFC1-111B67EF4447}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4AD-4D6D-A9B8-D320331BCFF9}"/>
                </c:ext>
                <c:ext xmlns:c15="http://schemas.microsoft.com/office/drawing/2012/chart" uri="{CE6537A1-D6FC-4f65-9D91-7224C49458BB}">
                  <c15:dlblFieldTable>
                    <c15:dlblFTEntry>
                      <c15:txfldGUID>{4192AFE3-85AD-46FD-A912-68C7E722481B}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4AD-4D6D-A9B8-D320331BCFF9}"/>
                </c:ext>
                <c:ext xmlns:c15="http://schemas.microsoft.com/office/drawing/2012/chart" uri="{CE6537A1-D6FC-4f65-9D91-7224C49458BB}">
                  <c15:dlblFieldTable>
                    <c15:dlblFTEntry>
                      <c15:txfldGUID>{6C66A6C9-00F5-465B-A41A-EEC65E5A5B85}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4AD-4D6D-A9B8-D320331BCFF9}"/>
                </c:ext>
                <c:ext xmlns:c15="http://schemas.microsoft.com/office/drawing/2012/chart" uri="{CE6537A1-D6FC-4f65-9D91-7224C49458BB}">
                  <c15:dlblFieldTable>
                    <c15:dlblFTEntry>
                      <c15:txfldGUID>{64B66E90-EEFC-4212-A228-C66DD9995E70}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4AD-4D6D-A9B8-D320331BCFF9}"/>
                </c:ext>
                <c:ext xmlns:c15="http://schemas.microsoft.com/office/drawing/2012/chart" uri="{CE6537A1-D6FC-4f65-9D91-7224C49458BB}">
                  <c15:layout/>
                  <c15:dlblFieldTable>
                    <c15:dlblFTEntry>
                      <c15:txfldGUID>{DC71A939-AAEF-4B8B-B06D-A3003DFB77F1}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4AD-4D6D-A9B8-D320331BCFF9}"/>
                </c:ext>
                <c:ext xmlns:c15="http://schemas.microsoft.com/office/drawing/2012/chart" uri="{CE6537A1-D6FC-4f65-9D91-7224C49458BB}">
                  <c15:layout/>
                  <c15:dlblFieldTable>
                    <c15:dlblFTEntry>
                      <c15:txfldGUID>{C5A17CAA-654E-4C65-B144-6893F85EB9DE}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4AD-4D6D-A9B8-D320331BCFF9}"/>
                </c:ext>
                <c:ext xmlns:c15="http://schemas.microsoft.com/office/drawing/2012/chart" uri="{CE6537A1-D6FC-4f65-9D91-7224C49458BB}">
                  <c15:layout/>
                  <c15:dlblFieldTable>
                    <c15:dlblFTEntry>
                      <c15:txfldGUID>{19DBC7C2-115C-4399-948D-EC56CD2086BF}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4AD-4D6D-A9B8-D320331BCFF9}"/>
                </c:ext>
                <c:ext xmlns:c15="http://schemas.microsoft.com/office/drawing/2012/chart" uri="{CE6537A1-D6FC-4f65-9D91-7224C49458BB}">
                  <c15:layout/>
                  <c15:dlblFieldTable>
                    <c15:dlblFTEntry>
                      <c15:txfldGUID>{3B9FB1AA-5478-40A5-AC28-83357C53722B}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94AD-4D6D-A9B8-D320331BCFF9}"/>
            </c:ext>
          </c:extLst>
        </c:ser>
        <c:dLbls>
          <c:showLegendKey val="0"/>
          <c:showVal val="1"/>
          <c:showCatName val="0"/>
          <c:showSerName val="0"/>
          <c:showPercent val="0"/>
          <c:showBubbleSize val="0"/>
        </c:dLbls>
        <c:axId val="400275576"/>
        <c:axId val="401831744"/>
      </c:scatterChart>
      <c:valAx>
        <c:axId val="400275576"/>
        <c:scaling>
          <c:orientation val="minMax"/>
          <c:max val="1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831744"/>
        <c:crosses val="autoZero"/>
        <c:crossBetween val="midCat"/>
      </c:valAx>
      <c:valAx>
        <c:axId val="401831744"/>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275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一般会計元利償還金は、これまで繰上償還及び臨時財政対策債の発行抑制により減少してきていたが、今後は平成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年度まで大規模な事業（用地取得、新体育館建設等）が予定されており、上昇していく見込みとなっている。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年度に中学校統廃合による新校舎の建設、平成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年度に小学校大規模改造工事、給食センター建設工事のため新規起債を発行したことにより増加している。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年度まで大規模な事業（用地取得、新体育館建設等）が予定されており、起債の新規発行及び基金の充当を予定している。</a:t>
          </a:r>
        </a:p>
        <a:p>
          <a:r>
            <a:rPr kumimoji="1" lang="ja-JP" altLang="en-US" sz="1400">
              <a:latin typeface="ＭＳ ゴシック" pitchFamily="49" charset="-128"/>
              <a:ea typeface="ＭＳ ゴシック" pitchFamily="49" charset="-128"/>
            </a:rPr>
            <a:t>　したがって、将来負担比率は今後上昇していくこととなるが、事業内容の精査、優先順位による取捨選択を徹底し、急激な上昇を避けるよう努めていく。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財政調整基金を次年度繰越事業の前払金に充てるため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万円取崩したが、核燃料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物質等取扱税交付事業基金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及び庁舎建設基金を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核燃料物質等取扱税交付事業基金及び公共用施設維持基金は、平成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年度に全額取崩し、改修事業の財源に充てる予定となっている。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また、合併振興基金は、公共施設の集約を目的とした用地取得のため、平成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億円取崩し、用地取得の財源に充てる予定とし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ており、基金は減少する見込みである。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・核燃料物質等取扱税交付事業基金：住民の生活利便性の向上及び地域活性化並びに地域の安全・安心に資する対策に充てる。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条の規定に基づく交付金電源立地地域対策交付金により整備された公共用施設の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修繕及び維持補修に充てる。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・教育福祉援助基金：教育並びに福祉に関する事業等に要する経費に充てる。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年度の運動公園テニスコート等改修事業のため積立てたことによる増。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・庁舎建設基金：町庁舎建設のため基金を設置し、積立てたことによる増。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名を限度に奨学金を給与していることによる減。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・合併振興基金：公共施設の集約を目的とした用地取得のため、平成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億円取崩し、用地取得の財源に充てる予定。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年度に全額取崩し、運動公園テニスコート等改修事業の財源に充てる予定。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・庁舎建設基金：財政状況を見ながら可能な範囲で積立予定。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年度に全額取崩し、美術館屋根等改修事業の財源に充てる予定。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・教育福祉援助基金：基金がなくなるまで奨学金給与を継続する予定。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道の駅しちのへ情報館整備事業（国受託事業）が次年度へ繰越となったため、平成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年度に支払った前払金に財政調整基金を取崩し充当した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年度に国の受託事業収入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取崩した財政調整基金は積み直す予定である。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歳計剰余金を財政調整基金、減債基金、庁舎建設基金の残高のバランスを見ながら各基金へ積立てる。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有形固定資産減価償却率は、類似団体よりもかなり高い水準にあり、公共施設等マネジメント計画を平成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月に作成し、当該計画に基づき、施設の維持管理を適切に進めることとしている。当該計画では、平成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年間で建築物の床面積</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％程度の縮減を推し進めるものとし、</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年後には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％の縮減を目指している。また、令和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年度中に個別施設計画を作成する予定としており、令和元年度は公共施設等総合管理計画の策定に係る専門部会を立ち上げ、施設評価作業を行うこととしている。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47837</xdr:rowOff>
    </xdr:from>
    <xdr:to>
      <xdr:col>23</xdr:col>
      <xdr:colOff>85090</xdr:colOff>
      <xdr:row>35</xdr:row>
      <xdr:rowOff>66252</xdr:rowOff>
    </xdr:to>
    <xdr:cxnSp macro="">
      <xdr:nvCxnSpPr>
        <xdr:cNvPr id="64" name="直線コネクタ 63"/>
        <xdr:cNvCxnSpPr/>
      </xdr:nvCxnSpPr>
      <xdr:spPr>
        <a:xfrm flipV="1">
          <a:off x="4206240" y="5663777"/>
          <a:ext cx="1270" cy="10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70079</xdr:rowOff>
    </xdr:from>
    <xdr:ext cx="405111" cy="259045"/>
    <xdr:sp macro="" textlink="">
      <xdr:nvSpPr>
        <xdr:cNvPr id="65" name="有形固定資産減価償却率最小値テキスト"/>
        <xdr:cNvSpPr txBox="1"/>
      </xdr:nvSpPr>
      <xdr:spPr>
        <a:xfrm>
          <a:off x="4258945" y="669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66252</xdr:rowOff>
    </xdr:from>
    <xdr:to>
      <xdr:col>23</xdr:col>
      <xdr:colOff>174625</xdr:colOff>
      <xdr:row>35</xdr:row>
      <xdr:rowOff>66252</xdr:rowOff>
    </xdr:to>
    <xdr:cxnSp macro="">
      <xdr:nvCxnSpPr>
        <xdr:cNvPr id="66" name="直線コネクタ 65"/>
        <xdr:cNvCxnSpPr/>
      </xdr:nvCxnSpPr>
      <xdr:spPr>
        <a:xfrm>
          <a:off x="4119245" y="668803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165964</xdr:rowOff>
    </xdr:from>
    <xdr:ext cx="405111" cy="259045"/>
    <xdr:sp macro="" textlink="">
      <xdr:nvSpPr>
        <xdr:cNvPr id="67" name="有形固定資産減価償却率最大値テキスト"/>
        <xdr:cNvSpPr txBox="1"/>
      </xdr:nvSpPr>
      <xdr:spPr>
        <a:xfrm>
          <a:off x="4258945" y="544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47837</xdr:rowOff>
    </xdr:from>
    <xdr:to>
      <xdr:col>23</xdr:col>
      <xdr:colOff>174625</xdr:colOff>
      <xdr:row>29</xdr:row>
      <xdr:rowOff>47837</xdr:rowOff>
    </xdr:to>
    <xdr:cxnSp macro="">
      <xdr:nvCxnSpPr>
        <xdr:cNvPr id="68" name="直線コネクタ 67"/>
        <xdr:cNvCxnSpPr/>
      </xdr:nvCxnSpPr>
      <xdr:spPr>
        <a:xfrm>
          <a:off x="4119245" y="56637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129134</xdr:rowOff>
    </xdr:from>
    <xdr:ext cx="405111" cy="259045"/>
    <xdr:sp macro="" textlink="">
      <xdr:nvSpPr>
        <xdr:cNvPr id="69" name="有形固定資産減価償却率平均値テキスト"/>
        <xdr:cNvSpPr txBox="1"/>
      </xdr:nvSpPr>
      <xdr:spPr>
        <a:xfrm>
          <a:off x="4258945" y="6080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70" name="フローチャート: 判断 69"/>
        <xdr:cNvSpPr/>
      </xdr:nvSpPr>
      <xdr:spPr>
        <a:xfrm>
          <a:off x="4157345" y="6101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161502</xdr:rowOff>
    </xdr:from>
    <xdr:to>
      <xdr:col>19</xdr:col>
      <xdr:colOff>187325</xdr:colOff>
      <xdr:row>32</xdr:row>
      <xdr:rowOff>91652</xdr:rowOff>
    </xdr:to>
    <xdr:sp macro="" textlink="">
      <xdr:nvSpPr>
        <xdr:cNvPr id="71" name="フローチャート: 判断 70"/>
        <xdr:cNvSpPr/>
      </xdr:nvSpPr>
      <xdr:spPr>
        <a:xfrm>
          <a:off x="3537585" y="6112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63288</xdr:rowOff>
    </xdr:from>
    <xdr:to>
      <xdr:col>15</xdr:col>
      <xdr:colOff>187325</xdr:colOff>
      <xdr:row>33</xdr:row>
      <xdr:rowOff>164888</xdr:rowOff>
    </xdr:to>
    <xdr:sp macro="" textlink="">
      <xdr:nvSpPr>
        <xdr:cNvPr id="72" name="フローチャート: 判断 71"/>
        <xdr:cNvSpPr/>
      </xdr:nvSpPr>
      <xdr:spPr>
        <a:xfrm>
          <a:off x="2867025" y="6349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72390</xdr:rowOff>
    </xdr:from>
    <xdr:to>
      <xdr:col>19</xdr:col>
      <xdr:colOff>187325</xdr:colOff>
      <xdr:row>27</xdr:row>
      <xdr:rowOff>2540</xdr:rowOff>
    </xdr:to>
    <xdr:sp macro="" textlink="">
      <xdr:nvSpPr>
        <xdr:cNvPr id="78" name="楕円 77"/>
        <xdr:cNvSpPr/>
      </xdr:nvSpPr>
      <xdr:spPr>
        <a:xfrm>
          <a:off x="3537585" y="5185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32808</xdr:rowOff>
    </xdr:from>
    <xdr:to>
      <xdr:col>15</xdr:col>
      <xdr:colOff>187325</xdr:colOff>
      <xdr:row>26</xdr:row>
      <xdr:rowOff>134408</xdr:rowOff>
    </xdr:to>
    <xdr:sp macro="" textlink="">
      <xdr:nvSpPr>
        <xdr:cNvPr id="79" name="楕円 78"/>
        <xdr:cNvSpPr/>
      </xdr:nvSpPr>
      <xdr:spPr>
        <a:xfrm>
          <a:off x="2867025" y="5145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83608</xdr:rowOff>
    </xdr:from>
    <xdr:to>
      <xdr:col>19</xdr:col>
      <xdr:colOff>136525</xdr:colOff>
      <xdr:row>26</xdr:row>
      <xdr:rowOff>123190</xdr:rowOff>
    </xdr:to>
    <xdr:cxnSp macro="">
      <xdr:nvCxnSpPr>
        <xdr:cNvPr id="80" name="直線コネクタ 79"/>
        <xdr:cNvCxnSpPr/>
      </xdr:nvCxnSpPr>
      <xdr:spPr>
        <a:xfrm>
          <a:off x="2917825" y="5196628"/>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82779</xdr:rowOff>
    </xdr:from>
    <xdr:ext cx="405111" cy="259045"/>
    <xdr:sp macro="" textlink="">
      <xdr:nvSpPr>
        <xdr:cNvPr id="81" name="n_1aveValue有形固定資産減価償却率"/>
        <xdr:cNvSpPr txBox="1"/>
      </xdr:nvSpPr>
      <xdr:spPr>
        <a:xfrm>
          <a:off x="3395989" y="620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156015</xdr:rowOff>
    </xdr:from>
    <xdr:ext cx="405111" cy="259045"/>
    <xdr:sp macro="" textlink="">
      <xdr:nvSpPr>
        <xdr:cNvPr id="82" name="n_2aveValue有形固定資産減価償却率"/>
        <xdr:cNvSpPr txBox="1"/>
      </xdr:nvSpPr>
      <xdr:spPr>
        <a:xfrm>
          <a:off x="2738129" y="644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19067</xdr:rowOff>
    </xdr:from>
    <xdr:ext cx="405111" cy="259045"/>
    <xdr:sp macro="" textlink="">
      <xdr:nvSpPr>
        <xdr:cNvPr id="83" name="n_1mainValue有形固定資産減価償却率"/>
        <xdr:cNvSpPr txBox="1"/>
      </xdr:nvSpPr>
      <xdr:spPr>
        <a:xfrm>
          <a:off x="3395989" y="49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150935</xdr:rowOff>
    </xdr:from>
    <xdr:ext cx="405111" cy="259045"/>
    <xdr:sp macro="" textlink="">
      <xdr:nvSpPr>
        <xdr:cNvPr id="84" name="n_2mainValue有形固定資産減価償却率"/>
        <xdr:cNvSpPr txBox="1"/>
      </xdr:nvSpPr>
      <xdr:spPr>
        <a:xfrm>
          <a:off x="2738129" y="492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年度実施の中学校建設事業、</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年度の給食センター建設事業、役場本庁舎耐震改修事業等大規模建設事業に係る既発債の発行が終了し、将来負担比率は増加傾向にある。類似団体と比較して、若干低い水準ではあるものの、町歳入の約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割を占めている地方交付税のうち、普通交付税は合併算定替えの影響により今後は減少する見込みのため、地方債発行にあたっては、交付税算入の有利な地方債を活用する等、公債費の適正化に努める。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4" name="直線コネクタ 113"/>
        <xdr:cNvCxnSpPr/>
      </xdr:nvCxnSpPr>
      <xdr:spPr>
        <a:xfrm flipV="1">
          <a:off x="13027660" y="5408718"/>
          <a:ext cx="1269" cy="11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5" name="債務償還可能年数最小値テキスト"/>
        <xdr:cNvSpPr txBox="1"/>
      </xdr:nvSpPr>
      <xdr:spPr>
        <a:xfrm>
          <a:off x="13080365" y="65733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6" name="直線コネクタ 115"/>
        <xdr:cNvCxnSpPr/>
      </xdr:nvCxnSpPr>
      <xdr:spPr>
        <a:xfrm>
          <a:off x="12963525" y="6569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7" name="債務償還可能年数最大値テキスト"/>
        <xdr:cNvSpPr txBox="1"/>
      </xdr:nvSpPr>
      <xdr:spPr>
        <a:xfrm>
          <a:off x="13080365" y="5187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xdr:cNvCxnSpPr/>
      </xdr:nvCxnSpPr>
      <xdr:spPr>
        <a:xfrm>
          <a:off x="12963525" y="5408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9" name="債務償還可能年数平均値テキスト"/>
        <xdr:cNvSpPr txBox="1"/>
      </xdr:nvSpPr>
      <xdr:spPr>
        <a:xfrm>
          <a:off x="13080365" y="5741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0" name="フローチャート: 判断 119"/>
        <xdr:cNvSpPr/>
      </xdr:nvSpPr>
      <xdr:spPr>
        <a:xfrm>
          <a:off x="13001625" y="5886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楕円 125"/>
        <xdr:cNvSpPr/>
      </xdr:nvSpPr>
      <xdr:spPr>
        <a:xfrm>
          <a:off x="13001625" y="5922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27" name="債務償還可能年数該当値テキスト"/>
        <xdr:cNvSpPr txBox="1"/>
      </xdr:nvSpPr>
      <xdr:spPr>
        <a:xfrm>
          <a:off x="13080365" y="5900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105918</xdr:rowOff>
    </xdr:from>
    <xdr:to>
      <xdr:col>24</xdr:col>
      <xdr:colOff>62865</xdr:colOff>
      <xdr:row>41</xdr:row>
      <xdr:rowOff>156210</xdr:rowOff>
    </xdr:to>
    <xdr:cxnSp macro="">
      <xdr:nvCxnSpPr>
        <xdr:cNvPr id="54" name="直線コネクタ 53"/>
        <xdr:cNvCxnSpPr/>
      </xdr:nvCxnSpPr>
      <xdr:spPr>
        <a:xfrm flipV="1">
          <a:off x="4086225" y="6140958"/>
          <a:ext cx="0" cy="8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52595</xdr:rowOff>
    </xdr:from>
    <xdr:ext cx="405111" cy="259045"/>
    <xdr:sp macro="" textlink="">
      <xdr:nvSpPr>
        <xdr:cNvPr id="57" name="【道路】&#10;有形固定資産減価償却率最大値テキスト"/>
        <xdr:cNvSpPr txBox="1"/>
      </xdr:nvSpPr>
      <xdr:spPr>
        <a:xfrm>
          <a:off x="4124960" y="591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105918</xdr:rowOff>
    </xdr:from>
    <xdr:to>
      <xdr:col>24</xdr:col>
      <xdr:colOff>152400</xdr:colOff>
      <xdr:row>36</xdr:row>
      <xdr:rowOff>105918</xdr:rowOff>
    </xdr:to>
    <xdr:cxnSp macro="">
      <xdr:nvCxnSpPr>
        <xdr:cNvPr id="58" name="直線コネクタ 57"/>
        <xdr:cNvCxnSpPr/>
      </xdr:nvCxnSpPr>
      <xdr:spPr>
        <a:xfrm>
          <a:off x="4020820" y="6140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12971</xdr:rowOff>
    </xdr:from>
    <xdr:ext cx="405111" cy="259045"/>
    <xdr:sp macro="" textlink="">
      <xdr:nvSpPr>
        <xdr:cNvPr id="59" name="【道路】&#10;有形固定資産減価償却率平均値テキスト"/>
        <xdr:cNvSpPr txBox="1"/>
      </xdr:nvSpPr>
      <xdr:spPr>
        <a:xfrm>
          <a:off x="4124960" y="638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0" name="フローチャート: 判断 59"/>
        <xdr:cNvSpPr/>
      </xdr:nvSpPr>
      <xdr:spPr>
        <a:xfrm>
          <a:off x="403606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29972</xdr:rowOff>
    </xdr:from>
    <xdr:to>
      <xdr:col>20</xdr:col>
      <xdr:colOff>38100</xdr:colOff>
      <xdr:row>38</xdr:row>
      <xdr:rowOff>131572</xdr:rowOff>
    </xdr:to>
    <xdr:sp macro="" textlink="">
      <xdr:nvSpPr>
        <xdr:cNvPr id="61" name="フローチャート: 判断 60"/>
        <xdr:cNvSpPr/>
      </xdr:nvSpPr>
      <xdr:spPr>
        <a:xfrm>
          <a:off x="3312160" y="64002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50546</xdr:rowOff>
    </xdr:from>
    <xdr:to>
      <xdr:col>15</xdr:col>
      <xdr:colOff>101600</xdr:colOff>
      <xdr:row>39</xdr:row>
      <xdr:rowOff>152146</xdr:rowOff>
    </xdr:to>
    <xdr:sp macro="" textlink="">
      <xdr:nvSpPr>
        <xdr:cNvPr id="62" name="フローチャート: 判断 61"/>
        <xdr:cNvSpPr/>
      </xdr:nvSpPr>
      <xdr:spPr>
        <a:xfrm>
          <a:off x="251460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68" name="楕円 67"/>
        <xdr:cNvSpPr/>
      </xdr:nvSpPr>
      <xdr:spPr>
        <a:xfrm>
          <a:off x="3312160" y="5648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121412</xdr:rowOff>
    </xdr:from>
    <xdr:to>
      <xdr:col>15</xdr:col>
      <xdr:colOff>101600</xdr:colOff>
      <xdr:row>34</xdr:row>
      <xdr:rowOff>51562</xdr:rowOff>
    </xdr:to>
    <xdr:sp macro="" textlink="">
      <xdr:nvSpPr>
        <xdr:cNvPr id="69" name="楕円 68"/>
        <xdr:cNvSpPr/>
      </xdr:nvSpPr>
      <xdr:spPr>
        <a:xfrm>
          <a:off x="2514600" y="5653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762</xdr:rowOff>
    </xdr:to>
    <xdr:cxnSp macro="">
      <xdr:nvCxnSpPr>
        <xdr:cNvPr id="70" name="直線コネクタ 69"/>
        <xdr:cNvCxnSpPr/>
      </xdr:nvCxnSpPr>
      <xdr:spPr>
        <a:xfrm flipV="1">
          <a:off x="2565400" y="5699760"/>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122699</xdr:rowOff>
    </xdr:from>
    <xdr:ext cx="405111" cy="259045"/>
    <xdr:sp macro="" textlink="">
      <xdr:nvSpPr>
        <xdr:cNvPr id="71" name="n_1aveValue【道路】&#10;有形固定資産減価償却率"/>
        <xdr:cNvSpPr txBox="1"/>
      </xdr:nvSpPr>
      <xdr:spPr>
        <a:xfrm>
          <a:off x="3170564" y="649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143273</xdr:rowOff>
    </xdr:from>
    <xdr:ext cx="405111" cy="259045"/>
    <xdr:sp macro="" textlink="">
      <xdr:nvSpPr>
        <xdr:cNvPr id="72" name="n_2aveValue【道路】&#10;有形固定資産減価償却率"/>
        <xdr:cNvSpPr txBox="1"/>
      </xdr:nvSpPr>
      <xdr:spPr>
        <a:xfrm>
          <a:off x="238570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63517</xdr:rowOff>
    </xdr:from>
    <xdr:ext cx="405111" cy="259045"/>
    <xdr:sp macro="" textlink="">
      <xdr:nvSpPr>
        <xdr:cNvPr id="73" name="n_1mainValue【道路】&#10;有形固定資産減価償却率"/>
        <xdr:cNvSpPr txBox="1"/>
      </xdr:nvSpPr>
      <xdr:spPr>
        <a:xfrm>
          <a:off x="317056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68089</xdr:rowOff>
    </xdr:from>
    <xdr:ext cx="405111" cy="259045"/>
    <xdr:sp macro="" textlink="">
      <xdr:nvSpPr>
        <xdr:cNvPr id="74" name="n_2mainValue【道路】&#10;有形固定資産減価償却率"/>
        <xdr:cNvSpPr txBox="1"/>
      </xdr:nvSpPr>
      <xdr:spPr>
        <a:xfrm>
          <a:off x="2385704" y="543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0" name="直線コネクタ 99"/>
        <xdr:cNvCxnSpPr/>
      </xdr:nvCxnSpPr>
      <xdr:spPr>
        <a:xfrm flipV="1">
          <a:off x="9219565" y="5713618"/>
          <a:ext cx="0" cy="1242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1" name="【道路】&#10;一人当たり延長最小値テキスト"/>
        <xdr:cNvSpPr txBox="1"/>
      </xdr:nvSpPr>
      <xdr:spPr>
        <a:xfrm>
          <a:off x="9258300" y="69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2" name="直線コネクタ 101"/>
        <xdr:cNvCxnSpPr/>
      </xdr:nvCxnSpPr>
      <xdr:spPr>
        <a:xfrm>
          <a:off x="9154160" y="695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3" name="【道路】&#10;一人当たり延長最大値テキスト"/>
        <xdr:cNvSpPr txBox="1"/>
      </xdr:nvSpPr>
      <xdr:spPr>
        <a:xfrm>
          <a:off x="9258300" y="54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4" name="直線コネクタ 103"/>
        <xdr:cNvCxnSpPr/>
      </xdr:nvCxnSpPr>
      <xdr:spPr>
        <a:xfrm>
          <a:off x="9154160" y="5713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5" name="【道路】&#10;一人当たり延長平均値テキスト"/>
        <xdr:cNvSpPr txBox="1"/>
      </xdr:nvSpPr>
      <xdr:spPr>
        <a:xfrm>
          <a:off x="9258300" y="624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6" name="フローチャート: 判断 105"/>
        <xdr:cNvSpPr/>
      </xdr:nvSpPr>
      <xdr:spPr>
        <a:xfrm>
          <a:off x="9192260" y="6268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7" name="フローチャート: 判断 106"/>
        <xdr:cNvSpPr/>
      </xdr:nvSpPr>
      <xdr:spPr>
        <a:xfrm>
          <a:off x="8445500" y="630263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35556</xdr:rowOff>
    </xdr:from>
    <xdr:to>
      <xdr:col>46</xdr:col>
      <xdr:colOff>38100</xdr:colOff>
      <xdr:row>33</xdr:row>
      <xdr:rowOff>137156</xdr:rowOff>
    </xdr:to>
    <xdr:sp macro="" textlink="">
      <xdr:nvSpPr>
        <xdr:cNvPr id="108" name="フローチャート: 判断 107"/>
        <xdr:cNvSpPr/>
      </xdr:nvSpPr>
      <xdr:spPr>
        <a:xfrm>
          <a:off x="7670800" y="55676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92053</xdr:rowOff>
    </xdr:from>
    <xdr:to>
      <xdr:col>50</xdr:col>
      <xdr:colOff>165100</xdr:colOff>
      <xdr:row>36</xdr:row>
      <xdr:rowOff>22203</xdr:rowOff>
    </xdr:to>
    <xdr:sp macro="" textlink="">
      <xdr:nvSpPr>
        <xdr:cNvPr id="114" name="楕円 113"/>
        <xdr:cNvSpPr/>
      </xdr:nvSpPr>
      <xdr:spPr>
        <a:xfrm>
          <a:off x="8445500" y="5959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118897</xdr:rowOff>
    </xdr:from>
    <xdr:to>
      <xdr:col>46</xdr:col>
      <xdr:colOff>38100</xdr:colOff>
      <xdr:row>36</xdr:row>
      <xdr:rowOff>49047</xdr:rowOff>
    </xdr:to>
    <xdr:sp macro="" textlink="">
      <xdr:nvSpPr>
        <xdr:cNvPr id="115" name="楕円 114"/>
        <xdr:cNvSpPr/>
      </xdr:nvSpPr>
      <xdr:spPr>
        <a:xfrm>
          <a:off x="7670800" y="5986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142853</xdr:rowOff>
    </xdr:from>
    <xdr:to>
      <xdr:col>50</xdr:col>
      <xdr:colOff>114300</xdr:colOff>
      <xdr:row>35</xdr:row>
      <xdr:rowOff>169697</xdr:rowOff>
    </xdr:to>
    <xdr:cxnSp macro="">
      <xdr:nvCxnSpPr>
        <xdr:cNvPr id="116" name="直線コネクタ 115"/>
        <xdr:cNvCxnSpPr/>
      </xdr:nvCxnSpPr>
      <xdr:spPr>
        <a:xfrm flipV="1">
          <a:off x="7713980" y="6010253"/>
          <a:ext cx="78232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21233</xdr:rowOff>
    </xdr:from>
    <xdr:ext cx="534377" cy="259045"/>
    <xdr:sp macro="" textlink="">
      <xdr:nvSpPr>
        <xdr:cNvPr id="117" name="n_1aveValue【道路】&#10;一人当たり延長"/>
        <xdr:cNvSpPr txBox="1"/>
      </xdr:nvSpPr>
      <xdr:spPr>
        <a:xfrm>
          <a:off x="8239271" y="639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153683</xdr:rowOff>
    </xdr:from>
    <xdr:ext cx="534377" cy="259045"/>
    <xdr:sp macro="" textlink="">
      <xdr:nvSpPr>
        <xdr:cNvPr id="118" name="n_2aveValue【道路】&#10;一人当たり延長"/>
        <xdr:cNvSpPr txBox="1"/>
      </xdr:nvSpPr>
      <xdr:spPr>
        <a:xfrm>
          <a:off x="7477271" y="535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38730</xdr:rowOff>
    </xdr:from>
    <xdr:ext cx="534377" cy="259045"/>
    <xdr:sp macro="" textlink="">
      <xdr:nvSpPr>
        <xdr:cNvPr id="119" name="n_1mainValue【道路】&#10;一人当たり延長"/>
        <xdr:cNvSpPr txBox="1"/>
      </xdr:nvSpPr>
      <xdr:spPr>
        <a:xfrm>
          <a:off x="8239271" y="57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40174</xdr:rowOff>
    </xdr:from>
    <xdr:ext cx="534377" cy="259045"/>
    <xdr:sp macro="" textlink="">
      <xdr:nvSpPr>
        <xdr:cNvPr id="120" name="n_2mainValue【道路】&#10;一人当たり延長"/>
        <xdr:cNvSpPr txBox="1"/>
      </xdr:nvSpPr>
      <xdr:spPr>
        <a:xfrm>
          <a:off x="7477271" y="60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4" name="直線コネクタ 143"/>
        <xdr:cNvCxnSpPr/>
      </xdr:nvCxnSpPr>
      <xdr:spPr>
        <a:xfrm flipV="1">
          <a:off x="4086225" y="95078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5" name="【橋りょう・トンネル】&#10;有形固定資産減価償却率最小値テキスト"/>
        <xdr:cNvSpPr txBox="1"/>
      </xdr:nvSpPr>
      <xdr:spPr>
        <a:xfrm>
          <a:off x="4124960" y="10807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6" name="直線コネクタ 145"/>
        <xdr:cNvCxnSpPr/>
      </xdr:nvCxnSpPr>
      <xdr:spPr>
        <a:xfrm>
          <a:off x="402082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7" name="【橋りょう・トンネル】&#10;有形固定資産減価償却率最大値テキスト"/>
        <xdr:cNvSpPr txBox="1"/>
      </xdr:nvSpPr>
      <xdr:spPr>
        <a:xfrm>
          <a:off x="4124960" y="928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48" name="直線コネクタ 147"/>
        <xdr:cNvCxnSpPr/>
      </xdr:nvCxnSpPr>
      <xdr:spPr>
        <a:xfrm>
          <a:off x="4020820" y="950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49" name="【橋りょう・トンネル】&#10;有形固定資産減価償却率平均値テキスト"/>
        <xdr:cNvSpPr txBox="1"/>
      </xdr:nvSpPr>
      <xdr:spPr>
        <a:xfrm>
          <a:off x="4124960" y="966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0" name="フローチャート: 判断 149"/>
        <xdr:cNvSpPr/>
      </xdr:nvSpPr>
      <xdr:spPr>
        <a:xfrm>
          <a:off x="4036060" y="9681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312160" y="9716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143510</xdr:rowOff>
    </xdr:from>
    <xdr:to>
      <xdr:col>15</xdr:col>
      <xdr:colOff>101600</xdr:colOff>
      <xdr:row>58</xdr:row>
      <xdr:rowOff>73660</xdr:rowOff>
    </xdr:to>
    <xdr:sp macro="" textlink="">
      <xdr:nvSpPr>
        <xdr:cNvPr id="152" name="フローチャート: 判断 151"/>
        <xdr:cNvSpPr/>
      </xdr:nvSpPr>
      <xdr:spPr>
        <a:xfrm>
          <a:off x="2514600" y="9698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58" name="楕円 157"/>
        <xdr:cNvSpPr/>
      </xdr:nvSpPr>
      <xdr:spPr>
        <a:xfrm>
          <a:off x="3312160" y="10039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61595</xdr:rowOff>
    </xdr:from>
    <xdr:to>
      <xdr:col>15</xdr:col>
      <xdr:colOff>101600</xdr:colOff>
      <xdr:row>57</xdr:row>
      <xdr:rowOff>163195</xdr:rowOff>
    </xdr:to>
    <xdr:sp macro="" textlink="">
      <xdr:nvSpPr>
        <xdr:cNvPr id="159" name="楕円 158"/>
        <xdr:cNvSpPr/>
      </xdr:nvSpPr>
      <xdr:spPr>
        <a:xfrm>
          <a:off x="25146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112395</xdr:rowOff>
    </xdr:from>
    <xdr:to>
      <xdr:col>19</xdr:col>
      <xdr:colOff>177800</xdr:colOff>
      <xdr:row>60</xdr:row>
      <xdr:rowOff>28575</xdr:rowOff>
    </xdr:to>
    <xdr:cxnSp macro="">
      <xdr:nvCxnSpPr>
        <xdr:cNvPr id="160" name="直線コネクタ 159"/>
        <xdr:cNvCxnSpPr/>
      </xdr:nvCxnSpPr>
      <xdr:spPr>
        <a:xfrm>
          <a:off x="2565400" y="9667875"/>
          <a:ext cx="78994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1" name="n_1aveValue【橋りょう・トンネル】&#10;有形固定資産減価償却率"/>
        <xdr:cNvSpPr txBox="1"/>
      </xdr:nvSpPr>
      <xdr:spPr>
        <a:xfrm>
          <a:off x="317056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64787</xdr:rowOff>
    </xdr:from>
    <xdr:ext cx="405111" cy="259045"/>
    <xdr:sp macro="" textlink="">
      <xdr:nvSpPr>
        <xdr:cNvPr id="162" name="n_2aveValue【橋りょう・トンネル】&#10;有形固定資産減価償却率"/>
        <xdr:cNvSpPr txBox="1"/>
      </xdr:nvSpPr>
      <xdr:spPr>
        <a:xfrm>
          <a:off x="2385704"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63" name="n_1mainValue【橋りょう・トンネル】&#10;有形固定資産減価償却率"/>
        <xdr:cNvSpPr txBox="1"/>
      </xdr:nvSpPr>
      <xdr:spPr>
        <a:xfrm>
          <a:off x="317056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64" name="n_2mainValue【橋りょう・トンネル】&#10;有形固定資産減価償却率"/>
        <xdr:cNvSpPr txBox="1"/>
      </xdr:nvSpPr>
      <xdr:spPr>
        <a:xfrm>
          <a:off x="238570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6" name="直線コネクタ 185"/>
        <xdr:cNvCxnSpPr/>
      </xdr:nvCxnSpPr>
      <xdr:spPr>
        <a:xfrm flipV="1">
          <a:off x="9219565" y="9385357"/>
          <a:ext cx="0" cy="134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7" name="【橋りょう・トンネル】&#10;一人当たり有形固定資産（償却資産）額最小値テキスト"/>
        <xdr:cNvSpPr txBox="1"/>
      </xdr:nvSpPr>
      <xdr:spPr>
        <a:xfrm>
          <a:off x="9258300" y="1073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88" name="直線コネクタ 187"/>
        <xdr:cNvCxnSpPr/>
      </xdr:nvCxnSpPr>
      <xdr:spPr>
        <a:xfrm>
          <a:off x="9154160" y="1072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89" name="【橋りょう・トンネル】&#10;一人当たり有形固定資産（償却資産）額最大値テキスト"/>
        <xdr:cNvSpPr txBox="1"/>
      </xdr:nvSpPr>
      <xdr:spPr>
        <a:xfrm>
          <a:off x="9258300" y="916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0" name="直線コネクタ 189"/>
        <xdr:cNvCxnSpPr/>
      </xdr:nvCxnSpPr>
      <xdr:spPr>
        <a:xfrm>
          <a:off x="9154160" y="9385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1" name="【橋りょう・トンネル】&#10;一人当たり有形固定資産（償却資産）額平均値テキスト"/>
        <xdr:cNvSpPr txBox="1"/>
      </xdr:nvSpPr>
      <xdr:spPr>
        <a:xfrm>
          <a:off x="9258300" y="10181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2" name="フローチャート: 判断 191"/>
        <xdr:cNvSpPr/>
      </xdr:nvSpPr>
      <xdr:spPr>
        <a:xfrm>
          <a:off x="9192260" y="1020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3" name="フローチャート: 判断 192"/>
        <xdr:cNvSpPr/>
      </xdr:nvSpPr>
      <xdr:spPr>
        <a:xfrm>
          <a:off x="8445500" y="10050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29754</xdr:rowOff>
    </xdr:from>
    <xdr:to>
      <xdr:col>46</xdr:col>
      <xdr:colOff>38100</xdr:colOff>
      <xdr:row>58</xdr:row>
      <xdr:rowOff>131354</xdr:rowOff>
    </xdr:to>
    <xdr:sp macro="" textlink="">
      <xdr:nvSpPr>
        <xdr:cNvPr id="194" name="フローチャート: 判断 193"/>
        <xdr:cNvSpPr/>
      </xdr:nvSpPr>
      <xdr:spPr>
        <a:xfrm>
          <a:off x="7670800" y="97528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42866</xdr:rowOff>
    </xdr:from>
    <xdr:to>
      <xdr:col>50</xdr:col>
      <xdr:colOff>165100</xdr:colOff>
      <xdr:row>59</xdr:row>
      <xdr:rowOff>144466</xdr:rowOff>
    </xdr:to>
    <xdr:sp macro="" textlink="">
      <xdr:nvSpPr>
        <xdr:cNvPr id="200" name="楕円 199"/>
        <xdr:cNvSpPr/>
      </xdr:nvSpPr>
      <xdr:spPr>
        <a:xfrm>
          <a:off x="8445500" y="99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73510</xdr:rowOff>
    </xdr:from>
    <xdr:to>
      <xdr:col>46</xdr:col>
      <xdr:colOff>38100</xdr:colOff>
      <xdr:row>60</xdr:row>
      <xdr:rowOff>3660</xdr:rowOff>
    </xdr:to>
    <xdr:sp macro="" textlink="">
      <xdr:nvSpPr>
        <xdr:cNvPr id="201" name="楕円 200"/>
        <xdr:cNvSpPr/>
      </xdr:nvSpPr>
      <xdr:spPr>
        <a:xfrm>
          <a:off x="7670800" y="996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93666</xdr:rowOff>
    </xdr:from>
    <xdr:to>
      <xdr:col>50</xdr:col>
      <xdr:colOff>114300</xdr:colOff>
      <xdr:row>59</xdr:row>
      <xdr:rowOff>124310</xdr:rowOff>
    </xdr:to>
    <xdr:cxnSp macro="">
      <xdr:nvCxnSpPr>
        <xdr:cNvPr id="202" name="直線コネクタ 201"/>
        <xdr:cNvCxnSpPr/>
      </xdr:nvCxnSpPr>
      <xdr:spPr>
        <a:xfrm flipV="1">
          <a:off x="7713980" y="9984426"/>
          <a:ext cx="78232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80784</xdr:rowOff>
    </xdr:from>
    <xdr:ext cx="599010" cy="259045"/>
    <xdr:sp macro="" textlink="">
      <xdr:nvSpPr>
        <xdr:cNvPr id="203" name="n_1aveValue【橋りょう・トンネル】&#10;一人当たり有形固定資産（償却資産）額"/>
        <xdr:cNvSpPr txBox="1"/>
      </xdr:nvSpPr>
      <xdr:spPr>
        <a:xfrm>
          <a:off x="8214575" y="1013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147881</xdr:rowOff>
    </xdr:from>
    <xdr:ext cx="599010" cy="259045"/>
    <xdr:sp macro="" textlink="">
      <xdr:nvSpPr>
        <xdr:cNvPr id="204" name="n_2aveValue【橋りょう・トンネル】&#10;一人当たり有形固定資産（償却資産）額"/>
        <xdr:cNvSpPr txBox="1"/>
      </xdr:nvSpPr>
      <xdr:spPr>
        <a:xfrm>
          <a:off x="7444955" y="95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160993</xdr:rowOff>
    </xdr:from>
    <xdr:ext cx="599010" cy="259045"/>
    <xdr:sp macro="" textlink="">
      <xdr:nvSpPr>
        <xdr:cNvPr id="205" name="n_1mainValue【橋りょう・トンネル】&#10;一人当たり有形固定資産（償却資産）額"/>
        <xdr:cNvSpPr txBox="1"/>
      </xdr:nvSpPr>
      <xdr:spPr>
        <a:xfrm>
          <a:off x="8214575" y="971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166237</xdr:rowOff>
    </xdr:from>
    <xdr:ext cx="599010" cy="259045"/>
    <xdr:sp macro="" textlink="">
      <xdr:nvSpPr>
        <xdr:cNvPr id="206" name="n_2mainValue【橋りょう・トンネル】&#10;一人当たり有形固定資産（償却資産）額"/>
        <xdr:cNvSpPr txBox="1"/>
      </xdr:nvSpPr>
      <xdr:spPr>
        <a:xfrm>
          <a:off x="7444955" y="1005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8" name="テキスト ボックス 217"/>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8" name="テキスト ボックス 227"/>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2" name="直線コネクタ 231"/>
        <xdr:cNvCxnSpPr/>
      </xdr:nvCxnSpPr>
      <xdr:spPr>
        <a:xfrm flipV="1">
          <a:off x="4086225" y="12987201"/>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3" name="【公営住宅】&#10;有形固定資産減価償却率最小値テキスト"/>
        <xdr:cNvSpPr txBox="1"/>
      </xdr:nvSpPr>
      <xdr:spPr>
        <a:xfrm>
          <a:off x="4124960" y="1437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4" name="直線コネクタ 233"/>
        <xdr:cNvCxnSpPr/>
      </xdr:nvCxnSpPr>
      <xdr:spPr>
        <a:xfrm>
          <a:off x="4020820" y="14370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5"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6" name="直線コネクタ 235"/>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7" name="【公営住宅】&#10;有形固定資産減価償却率平均値テキスト"/>
        <xdr:cNvSpPr txBox="1"/>
      </xdr:nvSpPr>
      <xdr:spPr>
        <a:xfrm>
          <a:off x="4124960" y="13724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38" name="フローチャート: 判断 237"/>
        <xdr:cNvSpPr/>
      </xdr:nvSpPr>
      <xdr:spPr>
        <a:xfrm>
          <a:off x="403606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39" name="フローチャート: 判断 238"/>
        <xdr:cNvSpPr/>
      </xdr:nvSpPr>
      <xdr:spPr>
        <a:xfrm>
          <a:off x="3312160" y="13642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26488</xdr:rowOff>
    </xdr:from>
    <xdr:to>
      <xdr:col>15</xdr:col>
      <xdr:colOff>101600</xdr:colOff>
      <xdr:row>80</xdr:row>
      <xdr:rowOff>128088</xdr:rowOff>
    </xdr:to>
    <xdr:sp macro="" textlink="">
      <xdr:nvSpPr>
        <xdr:cNvPr id="240" name="フローチャート: 判断 239"/>
        <xdr:cNvSpPr/>
      </xdr:nvSpPr>
      <xdr:spPr>
        <a:xfrm>
          <a:off x="2514600" y="134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96701</xdr:rowOff>
    </xdr:from>
    <xdr:to>
      <xdr:col>20</xdr:col>
      <xdr:colOff>38100</xdr:colOff>
      <xdr:row>85</xdr:row>
      <xdr:rowOff>26851</xdr:rowOff>
    </xdr:to>
    <xdr:sp macro="" textlink="">
      <xdr:nvSpPr>
        <xdr:cNvPr id="246" name="楕円 245"/>
        <xdr:cNvSpPr/>
      </xdr:nvSpPr>
      <xdr:spPr>
        <a:xfrm>
          <a:off x="3312160" y="141784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49349</xdr:rowOff>
    </xdr:from>
    <xdr:to>
      <xdr:col>15</xdr:col>
      <xdr:colOff>101600</xdr:colOff>
      <xdr:row>79</xdr:row>
      <xdr:rowOff>150949</xdr:rowOff>
    </xdr:to>
    <xdr:sp macro="" textlink="">
      <xdr:nvSpPr>
        <xdr:cNvPr id="247" name="楕円 246"/>
        <xdr:cNvSpPr/>
      </xdr:nvSpPr>
      <xdr:spPr>
        <a:xfrm>
          <a:off x="2514600" y="132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100149</xdr:rowOff>
    </xdr:from>
    <xdr:to>
      <xdr:col>19</xdr:col>
      <xdr:colOff>177800</xdr:colOff>
      <xdr:row>84</xdr:row>
      <xdr:rowOff>147501</xdr:rowOff>
    </xdr:to>
    <xdr:cxnSp macro="">
      <xdr:nvCxnSpPr>
        <xdr:cNvPr id="248" name="直線コネクタ 247"/>
        <xdr:cNvCxnSpPr/>
      </xdr:nvCxnSpPr>
      <xdr:spPr>
        <a:xfrm>
          <a:off x="2565400" y="13343709"/>
          <a:ext cx="789940" cy="88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10721</xdr:rowOff>
    </xdr:from>
    <xdr:ext cx="405111" cy="259045"/>
    <xdr:sp macro="" textlink="">
      <xdr:nvSpPr>
        <xdr:cNvPr id="249" name="n_1aveValue【公営住宅】&#10;有形固定資産減価償却率"/>
        <xdr:cNvSpPr txBox="1"/>
      </xdr:nvSpPr>
      <xdr:spPr>
        <a:xfrm>
          <a:off x="3170564" y="1342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119215</xdr:rowOff>
    </xdr:from>
    <xdr:ext cx="405111" cy="259045"/>
    <xdr:sp macro="" textlink="">
      <xdr:nvSpPr>
        <xdr:cNvPr id="250" name="n_2aveValue【公営住宅】&#10;有形固定資産減価償却率"/>
        <xdr:cNvSpPr txBox="1"/>
      </xdr:nvSpPr>
      <xdr:spPr>
        <a:xfrm>
          <a:off x="2385704" y="1353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17978</xdr:rowOff>
    </xdr:from>
    <xdr:ext cx="405111" cy="259045"/>
    <xdr:sp macro="" textlink="">
      <xdr:nvSpPr>
        <xdr:cNvPr id="251" name="n_1mainValue【公営住宅】&#10;有形固定資産減価償却率"/>
        <xdr:cNvSpPr txBox="1"/>
      </xdr:nvSpPr>
      <xdr:spPr>
        <a:xfrm>
          <a:off x="3170564" y="1426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167476</xdr:rowOff>
    </xdr:from>
    <xdr:ext cx="405111" cy="259045"/>
    <xdr:sp macro="" textlink="">
      <xdr:nvSpPr>
        <xdr:cNvPr id="252" name="n_2mainValue【公営住宅】&#10;有形固定資産減価償却率"/>
        <xdr:cNvSpPr txBox="1"/>
      </xdr:nvSpPr>
      <xdr:spPr>
        <a:xfrm>
          <a:off x="2385704" y="1307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6" name="直線コネクタ 275"/>
        <xdr:cNvCxnSpPr/>
      </xdr:nvCxnSpPr>
      <xdr:spPr>
        <a:xfrm flipV="1">
          <a:off x="9219565" y="13287756"/>
          <a:ext cx="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7" name="【公営住宅】&#10;一人当たり面積最小値テキスト"/>
        <xdr:cNvSpPr txBox="1"/>
      </xdr:nvSpPr>
      <xdr:spPr>
        <a:xfrm>
          <a:off x="9258300" y="1444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78" name="直線コネクタ 277"/>
        <xdr:cNvCxnSpPr/>
      </xdr:nvCxnSpPr>
      <xdr:spPr>
        <a:xfrm>
          <a:off x="9154160" y="1444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79" name="【公営住宅】&#10;一人当たり面積最大値テキスト"/>
        <xdr:cNvSpPr txBox="1"/>
      </xdr:nvSpPr>
      <xdr:spPr>
        <a:xfrm>
          <a:off x="9258300" y="130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0" name="直線コネクタ 279"/>
        <xdr:cNvCxnSpPr/>
      </xdr:nvCxnSpPr>
      <xdr:spPr>
        <a:xfrm>
          <a:off x="9154160" y="1328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1" name="【公営住宅】&#10;一人当たり面積平均値テキスト"/>
        <xdr:cNvSpPr txBox="1"/>
      </xdr:nvSpPr>
      <xdr:spPr>
        <a:xfrm>
          <a:off x="9258300" y="13949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2" name="フローチャート: 判断 281"/>
        <xdr:cNvSpPr/>
      </xdr:nvSpPr>
      <xdr:spPr>
        <a:xfrm>
          <a:off x="9192260" y="13971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3" name="フローチャート: 判断 282"/>
        <xdr:cNvSpPr/>
      </xdr:nvSpPr>
      <xdr:spPr>
        <a:xfrm>
          <a:off x="8445500" y="1401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4" name="フローチャート: 判断 283"/>
        <xdr:cNvSpPr/>
      </xdr:nvSpPr>
      <xdr:spPr>
        <a:xfrm>
          <a:off x="7670800" y="13388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133604</xdr:rowOff>
    </xdr:from>
    <xdr:to>
      <xdr:col>50</xdr:col>
      <xdr:colOff>165100</xdr:colOff>
      <xdr:row>82</xdr:row>
      <xdr:rowOff>63754</xdr:rowOff>
    </xdr:to>
    <xdr:sp macro="" textlink="">
      <xdr:nvSpPr>
        <xdr:cNvPr id="290" name="楕円 289"/>
        <xdr:cNvSpPr/>
      </xdr:nvSpPr>
      <xdr:spPr>
        <a:xfrm>
          <a:off x="8445500" y="13712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145796</xdr:rowOff>
    </xdr:from>
    <xdr:to>
      <xdr:col>46</xdr:col>
      <xdr:colOff>38100</xdr:colOff>
      <xdr:row>82</xdr:row>
      <xdr:rowOff>75946</xdr:rowOff>
    </xdr:to>
    <xdr:sp macro="" textlink="">
      <xdr:nvSpPr>
        <xdr:cNvPr id="291" name="楕円 290"/>
        <xdr:cNvSpPr/>
      </xdr:nvSpPr>
      <xdr:spPr>
        <a:xfrm>
          <a:off x="7670800" y="13724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12954</xdr:rowOff>
    </xdr:from>
    <xdr:to>
      <xdr:col>50</xdr:col>
      <xdr:colOff>114300</xdr:colOff>
      <xdr:row>82</xdr:row>
      <xdr:rowOff>25146</xdr:rowOff>
    </xdr:to>
    <xdr:cxnSp macro="">
      <xdr:nvCxnSpPr>
        <xdr:cNvPr id="292" name="直線コネクタ 291"/>
        <xdr:cNvCxnSpPr/>
      </xdr:nvCxnSpPr>
      <xdr:spPr>
        <a:xfrm flipV="1">
          <a:off x="7713980" y="13759434"/>
          <a:ext cx="78232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23640</xdr:rowOff>
    </xdr:from>
    <xdr:ext cx="469744" cy="259045"/>
    <xdr:sp macro="" textlink="">
      <xdr:nvSpPr>
        <xdr:cNvPr id="293" name="n_1aveValue【公営住宅】&#10;一人当たり面積"/>
        <xdr:cNvSpPr txBox="1"/>
      </xdr:nvSpPr>
      <xdr:spPr>
        <a:xfrm>
          <a:off x="8271587" y="141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4" name="n_2aveValue【公営住宅】&#10;一人当たり面積"/>
        <xdr:cNvSpPr txBox="1"/>
      </xdr:nvSpPr>
      <xdr:spPr>
        <a:xfrm>
          <a:off x="7509587" y="131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80281</xdr:rowOff>
    </xdr:from>
    <xdr:ext cx="469744" cy="259045"/>
    <xdr:sp macro="" textlink="">
      <xdr:nvSpPr>
        <xdr:cNvPr id="295" name="n_1mainValue【公営住宅】&#10;一人当たり面積"/>
        <xdr:cNvSpPr txBox="1"/>
      </xdr:nvSpPr>
      <xdr:spPr>
        <a:xfrm>
          <a:off x="8271587" y="134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67073</xdr:rowOff>
    </xdr:from>
    <xdr:ext cx="469744" cy="259045"/>
    <xdr:sp macro="" textlink="">
      <xdr:nvSpPr>
        <xdr:cNvPr id="296" name="n_2mainValue【公営住宅】&#10;一人当たり面積"/>
        <xdr:cNvSpPr txBox="1"/>
      </xdr:nvSpPr>
      <xdr:spPr>
        <a:xfrm>
          <a:off x="7509587" y="138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8" name="正方形/長方形 297"/>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9" name="正方形/長方形 298"/>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0" name="正方形/長方形 299"/>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1" name="正方形/長方形 300"/>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4" name="正方形/長方形 303"/>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5" name="正方形/長方形 304"/>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6" name="正方形/長方形 305"/>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7" name="正方形/長方形 306"/>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3" name="直線コネクタ 332"/>
        <xdr:cNvCxnSpPr/>
      </xdr:nvCxnSpPr>
      <xdr:spPr>
        <a:xfrm flipV="1">
          <a:off x="14375764" y="558927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4" name="【認定こども園・幼稚園・保育所】&#10;有形固定資産減価償却率最小値テキスト"/>
        <xdr:cNvSpPr txBox="1"/>
      </xdr:nvSpPr>
      <xdr:spPr>
        <a:xfrm>
          <a:off x="1441450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5" name="直線コネクタ 334"/>
        <xdr:cNvCxnSpPr/>
      </xdr:nvCxnSpPr>
      <xdr:spPr>
        <a:xfrm>
          <a:off x="1428750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6"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7" name="直線コネクタ 336"/>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38" name="【認定こども園・幼稚園・保育所】&#10;有形固定資産減価償却率平均値テキスト"/>
        <xdr:cNvSpPr txBox="1"/>
      </xdr:nvSpPr>
      <xdr:spPr>
        <a:xfrm>
          <a:off x="144145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9" name="フローチャート: 判断 338"/>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0" name="フローチャート: 判断 339"/>
        <xdr:cNvSpPr/>
      </xdr:nvSpPr>
      <xdr:spPr>
        <a:xfrm>
          <a:off x="1357884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1" name="フローチャート: 判断 340"/>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47" name="楕円 346"/>
        <xdr:cNvSpPr/>
      </xdr:nvSpPr>
      <xdr:spPr>
        <a:xfrm>
          <a:off x="1357884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6350</xdr:rowOff>
    </xdr:from>
    <xdr:to>
      <xdr:col>76</xdr:col>
      <xdr:colOff>165100</xdr:colOff>
      <xdr:row>33</xdr:row>
      <xdr:rowOff>107950</xdr:rowOff>
    </xdr:to>
    <xdr:sp macro="" textlink="">
      <xdr:nvSpPr>
        <xdr:cNvPr id="348" name="楕円 347"/>
        <xdr:cNvSpPr/>
      </xdr:nvSpPr>
      <xdr:spPr>
        <a:xfrm>
          <a:off x="1280414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49" name="直線コネクタ 348"/>
        <xdr:cNvCxnSpPr/>
      </xdr:nvCxnSpPr>
      <xdr:spPr>
        <a:xfrm>
          <a:off x="12854940" y="55892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350" name="n_1aveValue【認定こども園・幼稚園・保育所】&#10;有形固定資産減価償却率"/>
        <xdr:cNvSpPr txBox="1"/>
      </xdr:nvSpPr>
      <xdr:spPr>
        <a:xfrm>
          <a:off x="134372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51" name="n_2aveValue【認定こども園・幼稚園・保育所】&#10;有形固定資産減価償却率"/>
        <xdr:cNvSpPr txBox="1"/>
      </xdr:nvSpPr>
      <xdr:spPr>
        <a:xfrm>
          <a:off x="126752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52" name="n_1mainValue【認定こども園・幼稚園・保育所】&#10;有形固定資産減価償却率"/>
        <xdr:cNvSpPr txBox="1"/>
      </xdr:nvSpPr>
      <xdr:spPr>
        <a:xfrm>
          <a:off x="1341254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53" name="n_2mainValue【認定こども園・幼稚園・保育所】&#10;有形固定資産減価償却率"/>
        <xdr:cNvSpPr txBox="1"/>
      </xdr:nvSpPr>
      <xdr:spPr>
        <a:xfrm>
          <a:off x="1264292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79" name="直線コネクタ 378"/>
        <xdr:cNvCxnSpPr/>
      </xdr:nvCxnSpPr>
      <xdr:spPr>
        <a:xfrm flipV="1">
          <a:off x="19509104" y="5535386"/>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0" name="【認定こども園・幼稚園・保育所】&#10;一人当たり面積最小値テキスト"/>
        <xdr:cNvSpPr txBox="1"/>
      </xdr:nvSpPr>
      <xdr:spPr>
        <a:xfrm>
          <a:off x="19547840" y="69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1" name="直線コネクタ 380"/>
        <xdr:cNvCxnSpPr/>
      </xdr:nvCxnSpPr>
      <xdr:spPr>
        <a:xfrm>
          <a:off x="194437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2" name="【認定こども園・幼稚園・保育所】&#10;一人当たり面積最大値テキスト"/>
        <xdr:cNvSpPr txBox="1"/>
      </xdr:nvSpPr>
      <xdr:spPr>
        <a:xfrm>
          <a:off x="19547840" y="53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3" name="直線コネクタ 382"/>
        <xdr:cNvCxnSpPr/>
      </xdr:nvCxnSpPr>
      <xdr:spPr>
        <a:xfrm>
          <a:off x="19443700" y="553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4" name="【認定こども園・幼稚園・保育所】&#10;一人当たり面積平均値テキスト"/>
        <xdr:cNvSpPr txBox="1"/>
      </xdr:nvSpPr>
      <xdr:spPr>
        <a:xfrm>
          <a:off x="19547840" y="620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5" name="フローチャート: 判断 384"/>
        <xdr:cNvSpPr/>
      </xdr:nvSpPr>
      <xdr:spPr>
        <a:xfrm>
          <a:off x="1945894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6" name="フローチャート: 判断 385"/>
        <xdr:cNvSpPr/>
      </xdr:nvSpPr>
      <xdr:spPr>
        <a:xfrm>
          <a:off x="1873504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35197</xdr:rowOff>
    </xdr:from>
    <xdr:to>
      <xdr:col>107</xdr:col>
      <xdr:colOff>101600</xdr:colOff>
      <xdr:row>38</xdr:row>
      <xdr:rowOff>136797</xdr:rowOff>
    </xdr:to>
    <xdr:sp macro="" textlink="">
      <xdr:nvSpPr>
        <xdr:cNvPr id="387" name="フローチャート: 判断 386"/>
        <xdr:cNvSpPr/>
      </xdr:nvSpPr>
      <xdr:spPr>
        <a:xfrm>
          <a:off x="17937480" y="64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79284</xdr:rowOff>
    </xdr:from>
    <xdr:to>
      <xdr:col>112</xdr:col>
      <xdr:colOff>38100</xdr:colOff>
      <xdr:row>42</xdr:row>
      <xdr:rowOff>9434</xdr:rowOff>
    </xdr:to>
    <xdr:sp macro="" textlink="">
      <xdr:nvSpPr>
        <xdr:cNvPr id="393" name="楕円 392"/>
        <xdr:cNvSpPr/>
      </xdr:nvSpPr>
      <xdr:spPr>
        <a:xfrm>
          <a:off x="18735040" y="6952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79284</xdr:rowOff>
    </xdr:from>
    <xdr:to>
      <xdr:col>107</xdr:col>
      <xdr:colOff>101600</xdr:colOff>
      <xdr:row>42</xdr:row>
      <xdr:rowOff>9434</xdr:rowOff>
    </xdr:to>
    <xdr:sp macro="" textlink="">
      <xdr:nvSpPr>
        <xdr:cNvPr id="394" name="楕円 393"/>
        <xdr:cNvSpPr/>
      </xdr:nvSpPr>
      <xdr:spPr>
        <a:xfrm>
          <a:off x="17937480" y="6952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130084</xdr:rowOff>
    </xdr:from>
    <xdr:to>
      <xdr:col>111</xdr:col>
      <xdr:colOff>177800</xdr:colOff>
      <xdr:row>41</xdr:row>
      <xdr:rowOff>130084</xdr:rowOff>
    </xdr:to>
    <xdr:cxnSp macro="">
      <xdr:nvCxnSpPr>
        <xdr:cNvPr id="395" name="直線コネクタ 394"/>
        <xdr:cNvCxnSpPr/>
      </xdr:nvCxnSpPr>
      <xdr:spPr>
        <a:xfrm>
          <a:off x="17988280" y="70033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107604</xdr:rowOff>
    </xdr:from>
    <xdr:ext cx="469744" cy="259045"/>
    <xdr:sp macro="" textlink="">
      <xdr:nvSpPr>
        <xdr:cNvPr id="396" name="n_1aveValue【認定こども園・幼稚園・保育所】&#10;一人当たり面積"/>
        <xdr:cNvSpPr txBox="1"/>
      </xdr:nvSpPr>
      <xdr:spPr>
        <a:xfrm>
          <a:off x="18561127"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397" name="n_2aveValue【認定こども園・幼稚園・保育所】&#10;一人当たり面積"/>
        <xdr:cNvSpPr txBox="1"/>
      </xdr:nvSpPr>
      <xdr:spPr>
        <a:xfrm>
          <a:off x="1777626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561</xdr:rowOff>
    </xdr:from>
    <xdr:ext cx="469744" cy="259045"/>
    <xdr:sp macro="" textlink="">
      <xdr:nvSpPr>
        <xdr:cNvPr id="398" name="n_1mainValue【認定こども園・幼稚園・保育所】&#10;一人当たり面積"/>
        <xdr:cNvSpPr txBox="1"/>
      </xdr:nvSpPr>
      <xdr:spPr>
        <a:xfrm>
          <a:off x="18561127" y="70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561</xdr:rowOff>
    </xdr:from>
    <xdr:ext cx="469744" cy="259045"/>
    <xdr:sp macro="" textlink="">
      <xdr:nvSpPr>
        <xdr:cNvPr id="399" name="n_2mainValue【認定こども園・幼稚園・保育所】&#10;一人当たり面積"/>
        <xdr:cNvSpPr txBox="1"/>
      </xdr:nvSpPr>
      <xdr:spPr>
        <a:xfrm>
          <a:off x="17776267" y="70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8" name="テキスト ボックス 417"/>
        <xdr:cNvSpPr txBox="1"/>
      </xdr:nvSpPr>
      <xdr:spPr>
        <a:xfrm>
          <a:off x="105615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38862</xdr:rowOff>
    </xdr:from>
    <xdr:to>
      <xdr:col>85</xdr:col>
      <xdr:colOff>126364</xdr:colOff>
      <xdr:row>63</xdr:row>
      <xdr:rowOff>114300</xdr:rowOff>
    </xdr:to>
    <xdr:cxnSp macro="">
      <xdr:nvCxnSpPr>
        <xdr:cNvPr id="422" name="直線コネクタ 421"/>
        <xdr:cNvCxnSpPr/>
      </xdr:nvCxnSpPr>
      <xdr:spPr>
        <a:xfrm flipV="1">
          <a:off x="14375764" y="9761982"/>
          <a:ext cx="0" cy="91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423" name="【学校施設】&#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424" name="直線コネクタ 42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156989</xdr:rowOff>
    </xdr:from>
    <xdr:ext cx="405111" cy="259045"/>
    <xdr:sp macro="" textlink="">
      <xdr:nvSpPr>
        <xdr:cNvPr id="425" name="【学校施設】&#10;有形固定資産減価償却率最大値テキスト"/>
        <xdr:cNvSpPr txBox="1"/>
      </xdr:nvSpPr>
      <xdr:spPr>
        <a:xfrm>
          <a:off x="14414500" y="954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38862</xdr:rowOff>
    </xdr:from>
    <xdr:to>
      <xdr:col>86</xdr:col>
      <xdr:colOff>25400</xdr:colOff>
      <xdr:row>58</xdr:row>
      <xdr:rowOff>38862</xdr:rowOff>
    </xdr:to>
    <xdr:cxnSp macro="">
      <xdr:nvCxnSpPr>
        <xdr:cNvPr id="426" name="直線コネクタ 425"/>
        <xdr:cNvCxnSpPr/>
      </xdr:nvCxnSpPr>
      <xdr:spPr>
        <a:xfrm>
          <a:off x="14287500" y="9761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427" name="【学校施設】&#10;有形固定資産減価償却率平均値テキスト"/>
        <xdr:cNvSpPr txBox="1"/>
      </xdr:nvSpPr>
      <xdr:spPr>
        <a:xfrm>
          <a:off x="144145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28" name="フローチャート: 判断 427"/>
        <xdr:cNvSpPr/>
      </xdr:nvSpPr>
      <xdr:spPr>
        <a:xfrm>
          <a:off x="14325600" y="1016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45212</xdr:rowOff>
    </xdr:from>
    <xdr:to>
      <xdr:col>81</xdr:col>
      <xdr:colOff>101600</xdr:colOff>
      <xdr:row>61</xdr:row>
      <xdr:rowOff>146812</xdr:rowOff>
    </xdr:to>
    <xdr:sp macro="" textlink="">
      <xdr:nvSpPr>
        <xdr:cNvPr id="429" name="フローチャート: 判断 428"/>
        <xdr:cNvSpPr/>
      </xdr:nvSpPr>
      <xdr:spPr>
        <a:xfrm>
          <a:off x="1357884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118364</xdr:rowOff>
    </xdr:from>
    <xdr:to>
      <xdr:col>76</xdr:col>
      <xdr:colOff>165100</xdr:colOff>
      <xdr:row>61</xdr:row>
      <xdr:rowOff>48514</xdr:rowOff>
    </xdr:to>
    <xdr:sp macro="" textlink="">
      <xdr:nvSpPr>
        <xdr:cNvPr id="430" name="フローチャート: 判断 429"/>
        <xdr:cNvSpPr/>
      </xdr:nvSpPr>
      <xdr:spPr>
        <a:xfrm>
          <a:off x="12804140" y="10176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36" name="楕円 435"/>
        <xdr:cNvSpPr/>
      </xdr:nvSpPr>
      <xdr:spPr>
        <a:xfrm>
          <a:off x="13578840" y="996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63500</xdr:rowOff>
    </xdr:from>
    <xdr:to>
      <xdr:col>76</xdr:col>
      <xdr:colOff>165100</xdr:colOff>
      <xdr:row>56</xdr:row>
      <xdr:rowOff>165100</xdr:rowOff>
    </xdr:to>
    <xdr:sp macro="" textlink="">
      <xdr:nvSpPr>
        <xdr:cNvPr id="437" name="楕円 436"/>
        <xdr:cNvSpPr/>
      </xdr:nvSpPr>
      <xdr:spPr>
        <a:xfrm>
          <a:off x="128041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59</xdr:row>
      <xdr:rowOff>125730</xdr:rowOff>
    </xdr:to>
    <xdr:cxnSp macro="">
      <xdr:nvCxnSpPr>
        <xdr:cNvPr id="438" name="直線コネクタ 437"/>
        <xdr:cNvCxnSpPr/>
      </xdr:nvCxnSpPr>
      <xdr:spPr>
        <a:xfrm>
          <a:off x="12854940" y="9502140"/>
          <a:ext cx="7747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137939</xdr:rowOff>
    </xdr:from>
    <xdr:ext cx="405111" cy="259045"/>
    <xdr:sp macro="" textlink="">
      <xdr:nvSpPr>
        <xdr:cNvPr id="439" name="n_1aveValue【学校施設】&#10;有形固定資産減価償却率"/>
        <xdr:cNvSpPr txBox="1"/>
      </xdr:nvSpPr>
      <xdr:spPr>
        <a:xfrm>
          <a:off x="13437244" y="1036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39641</xdr:rowOff>
    </xdr:from>
    <xdr:ext cx="405111" cy="259045"/>
    <xdr:sp macro="" textlink="">
      <xdr:nvSpPr>
        <xdr:cNvPr id="440" name="n_2aveValue【学校施設】&#10;有形固定資産減価償却率"/>
        <xdr:cNvSpPr txBox="1"/>
      </xdr:nvSpPr>
      <xdr:spPr>
        <a:xfrm>
          <a:off x="12675244" y="1026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441" name="n_1mainValue【学校施設】&#10;有形固定資産減価償却率"/>
        <xdr:cNvSpPr txBox="1"/>
      </xdr:nvSpPr>
      <xdr:spPr>
        <a:xfrm>
          <a:off x="134372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442" name="n_2mainValue【学校施設】&#10;有形固定資産減価償却率"/>
        <xdr:cNvSpPr txBox="1"/>
      </xdr:nvSpPr>
      <xdr:spPr>
        <a:xfrm>
          <a:off x="126752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69" name="直線コネクタ 468"/>
        <xdr:cNvCxnSpPr/>
      </xdr:nvCxnSpPr>
      <xdr:spPr>
        <a:xfrm flipV="1">
          <a:off x="19509104" y="9269730"/>
          <a:ext cx="0" cy="1385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0" name="【学校施設】&#10;一人当たり面積最小値テキスト"/>
        <xdr:cNvSpPr txBox="1"/>
      </xdr:nvSpPr>
      <xdr:spPr>
        <a:xfrm>
          <a:off x="19547840" y="10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1" name="直線コネクタ 470"/>
        <xdr:cNvCxnSpPr/>
      </xdr:nvCxnSpPr>
      <xdr:spPr>
        <a:xfrm>
          <a:off x="19443700" y="1065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2" name="【学校施設】&#10;一人当たり面積最大値テキスト"/>
        <xdr:cNvSpPr txBox="1"/>
      </xdr:nvSpPr>
      <xdr:spPr>
        <a:xfrm>
          <a:off x="19547840" y="905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3" name="直線コネクタ 472"/>
        <xdr:cNvCxnSpPr/>
      </xdr:nvCxnSpPr>
      <xdr:spPr>
        <a:xfrm>
          <a:off x="19443700" y="9269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74" name="【学校施設】&#10;一人当たり面積平均値テキスト"/>
        <xdr:cNvSpPr txBox="1"/>
      </xdr:nvSpPr>
      <xdr:spPr>
        <a:xfrm>
          <a:off x="19547840" y="10081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75" name="フローチャート: 判断 474"/>
        <xdr:cNvSpPr/>
      </xdr:nvSpPr>
      <xdr:spPr>
        <a:xfrm>
          <a:off x="19458940" y="1010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76" name="フローチャート: 判断 475"/>
        <xdr:cNvSpPr/>
      </xdr:nvSpPr>
      <xdr:spPr>
        <a:xfrm>
          <a:off x="18735040" y="100870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150041</xdr:rowOff>
    </xdr:from>
    <xdr:to>
      <xdr:col>107</xdr:col>
      <xdr:colOff>101600</xdr:colOff>
      <xdr:row>58</xdr:row>
      <xdr:rowOff>80191</xdr:rowOff>
    </xdr:to>
    <xdr:sp macro="" textlink="">
      <xdr:nvSpPr>
        <xdr:cNvPr id="477" name="フローチャート: 判断 476"/>
        <xdr:cNvSpPr/>
      </xdr:nvSpPr>
      <xdr:spPr>
        <a:xfrm>
          <a:off x="17937480" y="9705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114119</xdr:rowOff>
    </xdr:from>
    <xdr:to>
      <xdr:col>112</xdr:col>
      <xdr:colOff>38100</xdr:colOff>
      <xdr:row>58</xdr:row>
      <xdr:rowOff>44269</xdr:rowOff>
    </xdr:to>
    <xdr:sp macro="" textlink="">
      <xdr:nvSpPr>
        <xdr:cNvPr id="483" name="楕円 482"/>
        <xdr:cNvSpPr/>
      </xdr:nvSpPr>
      <xdr:spPr>
        <a:xfrm>
          <a:off x="18735040" y="9669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123916</xdr:rowOff>
    </xdr:from>
    <xdr:to>
      <xdr:col>107</xdr:col>
      <xdr:colOff>101600</xdr:colOff>
      <xdr:row>60</xdr:row>
      <xdr:rowOff>54066</xdr:rowOff>
    </xdr:to>
    <xdr:sp macro="" textlink="">
      <xdr:nvSpPr>
        <xdr:cNvPr id="484" name="楕円 483"/>
        <xdr:cNvSpPr/>
      </xdr:nvSpPr>
      <xdr:spPr>
        <a:xfrm>
          <a:off x="17937480" y="10014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164919</xdr:rowOff>
    </xdr:from>
    <xdr:to>
      <xdr:col>111</xdr:col>
      <xdr:colOff>177800</xdr:colOff>
      <xdr:row>60</xdr:row>
      <xdr:rowOff>3266</xdr:rowOff>
    </xdr:to>
    <xdr:cxnSp macro="">
      <xdr:nvCxnSpPr>
        <xdr:cNvPr id="485" name="直線コネクタ 484"/>
        <xdr:cNvCxnSpPr/>
      </xdr:nvCxnSpPr>
      <xdr:spPr>
        <a:xfrm flipV="1">
          <a:off x="17988280" y="9720399"/>
          <a:ext cx="78994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121393</xdr:rowOff>
    </xdr:from>
    <xdr:ext cx="469744" cy="259045"/>
    <xdr:sp macro="" textlink="">
      <xdr:nvSpPr>
        <xdr:cNvPr id="486" name="n_1aveValue【学校施設】&#10;一人当たり面積"/>
        <xdr:cNvSpPr txBox="1"/>
      </xdr:nvSpPr>
      <xdr:spPr>
        <a:xfrm>
          <a:off x="18561127" y="1017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487" name="n_2aveValue【学校施設】&#10;一人当たり面積"/>
        <xdr:cNvSpPr txBox="1"/>
      </xdr:nvSpPr>
      <xdr:spPr>
        <a:xfrm>
          <a:off x="17776267" y="948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60796</xdr:rowOff>
    </xdr:from>
    <xdr:ext cx="469744" cy="259045"/>
    <xdr:sp macro="" textlink="">
      <xdr:nvSpPr>
        <xdr:cNvPr id="488" name="n_1mainValue【学校施設】&#10;一人当たり面積"/>
        <xdr:cNvSpPr txBox="1"/>
      </xdr:nvSpPr>
      <xdr:spPr>
        <a:xfrm>
          <a:off x="18561127" y="94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45193</xdr:rowOff>
    </xdr:from>
    <xdr:ext cx="469744" cy="259045"/>
    <xdr:sp macro="" textlink="">
      <xdr:nvSpPr>
        <xdr:cNvPr id="489" name="n_2mainValue【学校施設】&#10;一人当たり面積"/>
        <xdr:cNvSpPr txBox="1"/>
      </xdr:nvSpPr>
      <xdr:spPr>
        <a:xfrm>
          <a:off x="17776267" y="1010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0" name="テキスト ボックス 499"/>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1" name="直線コネクタ 50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2" name="テキスト ボックス 501"/>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3" name="直線コネクタ 50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4" name="テキスト ボックス 50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5" name="直線コネクタ 50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6" name="テキスト ボックス 50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7" name="直線コネクタ 50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8" name="テキスト ボックス 50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9" name="直線コネクタ 50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0" name="テキスト ボックス 509"/>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14" name="直線コネクタ 513"/>
        <xdr:cNvCxnSpPr/>
      </xdr:nvCxnSpPr>
      <xdr:spPr>
        <a:xfrm flipV="1">
          <a:off x="14375764" y="13169265"/>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15" name="【児童館】&#10;有形固定資産減価償却率最小値テキスト"/>
        <xdr:cNvSpPr txBox="1"/>
      </xdr:nvSpPr>
      <xdr:spPr>
        <a:xfrm>
          <a:off x="14414500" y="145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16" name="直線コネクタ 515"/>
        <xdr:cNvCxnSpPr/>
      </xdr:nvCxnSpPr>
      <xdr:spPr>
        <a:xfrm>
          <a:off x="14287500" y="145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17" name="【児童館】&#10;有形固定資産減価償却率最大値テキスト"/>
        <xdr:cNvSpPr txBox="1"/>
      </xdr:nvSpPr>
      <xdr:spPr>
        <a:xfrm>
          <a:off x="14414500" y="1294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18" name="直線コネクタ 517"/>
        <xdr:cNvCxnSpPr/>
      </xdr:nvCxnSpPr>
      <xdr:spPr>
        <a:xfrm>
          <a:off x="1428750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19" name="【児童館】&#10;有形固定資産減価償却率平均値テキスト"/>
        <xdr:cNvSpPr txBox="1"/>
      </xdr:nvSpPr>
      <xdr:spPr>
        <a:xfrm>
          <a:off x="1441450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0" name="フローチャート: 判断 519"/>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21" name="フローチャート: 判断 520"/>
        <xdr:cNvSpPr/>
      </xdr:nvSpPr>
      <xdr:spPr>
        <a:xfrm>
          <a:off x="1357884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55880</xdr:rowOff>
    </xdr:from>
    <xdr:to>
      <xdr:col>76</xdr:col>
      <xdr:colOff>165100</xdr:colOff>
      <xdr:row>80</xdr:row>
      <xdr:rowOff>157480</xdr:rowOff>
    </xdr:to>
    <xdr:sp macro="" textlink="">
      <xdr:nvSpPr>
        <xdr:cNvPr id="522" name="フローチャート: 判断 521"/>
        <xdr:cNvSpPr/>
      </xdr:nvSpPr>
      <xdr:spPr>
        <a:xfrm>
          <a:off x="1280414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28" name="楕円 527"/>
        <xdr:cNvSpPr/>
      </xdr:nvSpPr>
      <xdr:spPr>
        <a:xfrm>
          <a:off x="1357884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29" name="楕円 528"/>
        <xdr:cNvSpPr/>
      </xdr:nvSpPr>
      <xdr:spPr>
        <a:xfrm>
          <a:off x="1280414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30" name="直線コネクタ 529"/>
        <xdr:cNvCxnSpPr/>
      </xdr:nvCxnSpPr>
      <xdr:spPr>
        <a:xfrm>
          <a:off x="12854940" y="130416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161941</xdr:rowOff>
    </xdr:from>
    <xdr:ext cx="405111" cy="259045"/>
    <xdr:sp macro="" textlink="">
      <xdr:nvSpPr>
        <xdr:cNvPr id="531" name="n_1aveValue【児童館】&#10;有形固定資産減価償却率"/>
        <xdr:cNvSpPr txBox="1"/>
      </xdr:nvSpPr>
      <xdr:spPr>
        <a:xfrm>
          <a:off x="13437244" y="1390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148607</xdr:rowOff>
    </xdr:from>
    <xdr:ext cx="405111" cy="259045"/>
    <xdr:sp macro="" textlink="">
      <xdr:nvSpPr>
        <xdr:cNvPr id="532" name="n_2aveValue【児童館】&#10;有形固定資産減価償却率"/>
        <xdr:cNvSpPr txBox="1"/>
      </xdr:nvSpPr>
      <xdr:spPr>
        <a:xfrm>
          <a:off x="126752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3" name="n_1mainValue【児童館】&#10;有形固定資産減価償却率"/>
        <xdr:cNvSpPr txBox="1"/>
      </xdr:nvSpPr>
      <xdr:spPr>
        <a:xfrm>
          <a:off x="1341254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34" name="n_2mainValue【児童館】&#10;有形固定資産減価償却率"/>
        <xdr:cNvSpPr txBox="1"/>
      </xdr:nvSpPr>
      <xdr:spPr>
        <a:xfrm>
          <a:off x="1264292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5" name="直線コネクタ 544"/>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6" name="テキスト ボックス 545"/>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7" name="直線コネクタ 546"/>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8" name="テキスト ボックス 547"/>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9" name="直線コネクタ 548"/>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0" name="テキスト ボックス 549"/>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1" name="直線コネクタ 550"/>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2" name="テキスト ボックス 551"/>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3" name="直線コネクタ 552"/>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4" name="テキスト ボックス 553"/>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5" name="直線コネクタ 554"/>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6" name="テキスト ボックス 555"/>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60" name="直線コネクタ 559"/>
        <xdr:cNvCxnSpPr/>
      </xdr:nvCxnSpPr>
      <xdr:spPr>
        <a:xfrm flipV="1">
          <a:off x="19509104" y="13008973"/>
          <a:ext cx="0" cy="144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1"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2" name="直線コネクタ 561"/>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563" name="【児童館】&#10;一人当たり面積最大値テキスト"/>
        <xdr:cNvSpPr txBox="1"/>
      </xdr:nvSpPr>
      <xdr:spPr>
        <a:xfrm>
          <a:off x="19547840" y="1278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564" name="直線コネクタ 563"/>
        <xdr:cNvCxnSpPr/>
      </xdr:nvCxnSpPr>
      <xdr:spPr>
        <a:xfrm>
          <a:off x="19443700" y="1300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85470</xdr:rowOff>
    </xdr:from>
    <xdr:ext cx="469744" cy="259045"/>
    <xdr:sp macro="" textlink="">
      <xdr:nvSpPr>
        <xdr:cNvPr id="565" name="【児童館】&#10;一人当たり面積平均値テキスト"/>
        <xdr:cNvSpPr txBox="1"/>
      </xdr:nvSpPr>
      <xdr:spPr>
        <a:xfrm>
          <a:off x="19547840" y="13831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566" name="フローチャート: 判断 565"/>
        <xdr:cNvSpPr/>
      </xdr:nvSpPr>
      <xdr:spPr>
        <a:xfrm>
          <a:off x="19458940" y="138535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67" name="フローチャート: 判断 566"/>
        <xdr:cNvSpPr/>
      </xdr:nvSpPr>
      <xdr:spPr>
        <a:xfrm>
          <a:off x="18735040" y="14107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153307</xdr:rowOff>
    </xdr:from>
    <xdr:to>
      <xdr:col>107</xdr:col>
      <xdr:colOff>101600</xdr:colOff>
      <xdr:row>84</xdr:row>
      <xdr:rowOff>83457</xdr:rowOff>
    </xdr:to>
    <xdr:sp macro="" textlink="">
      <xdr:nvSpPr>
        <xdr:cNvPr id="568" name="フローチャート: 判断 567"/>
        <xdr:cNvSpPr/>
      </xdr:nvSpPr>
      <xdr:spPr>
        <a:xfrm>
          <a:off x="17937480" y="14067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74" name="楕円 573"/>
        <xdr:cNvSpPr/>
      </xdr:nvSpPr>
      <xdr:spPr>
        <a:xfrm>
          <a:off x="18735040" y="14342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93436</xdr:rowOff>
    </xdr:from>
    <xdr:to>
      <xdr:col>107</xdr:col>
      <xdr:colOff>101600</xdr:colOff>
      <xdr:row>86</xdr:row>
      <xdr:rowOff>23586</xdr:rowOff>
    </xdr:to>
    <xdr:sp macro="" textlink="">
      <xdr:nvSpPr>
        <xdr:cNvPr id="575" name="楕円 574"/>
        <xdr:cNvSpPr/>
      </xdr:nvSpPr>
      <xdr:spPr>
        <a:xfrm>
          <a:off x="1793748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576" name="直線コネクタ 575"/>
        <xdr:cNvCxnSpPr/>
      </xdr:nvCxnSpPr>
      <xdr:spPr>
        <a:xfrm>
          <a:off x="17988280" y="143936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77" name="n_1aveValue【児童館】&#10;一人当たり面積"/>
        <xdr:cNvSpPr txBox="1"/>
      </xdr:nvSpPr>
      <xdr:spPr>
        <a:xfrm>
          <a:off x="185611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99984</xdr:rowOff>
    </xdr:from>
    <xdr:ext cx="469744" cy="259045"/>
    <xdr:sp macro="" textlink="">
      <xdr:nvSpPr>
        <xdr:cNvPr id="578" name="n_2aveValue【児童館】&#10;一人当たり面積"/>
        <xdr:cNvSpPr txBox="1"/>
      </xdr:nvSpPr>
      <xdr:spPr>
        <a:xfrm>
          <a:off x="17776267"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79" name="n_1mainValue【児童館】&#10;一人当たり面積"/>
        <xdr:cNvSpPr txBox="1"/>
      </xdr:nvSpPr>
      <xdr:spPr>
        <a:xfrm>
          <a:off x="1856112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580" name="n_2mainValue【児童館】&#10;一人当たり面積"/>
        <xdr:cNvSpPr txBox="1"/>
      </xdr:nvSpPr>
      <xdr:spPr>
        <a:xfrm>
          <a:off x="1777626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3" name="テキスト ボックス 592"/>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07" name="直線コネクタ 606"/>
        <xdr:cNvCxnSpPr/>
      </xdr:nvCxnSpPr>
      <xdr:spPr>
        <a:xfrm flipV="1">
          <a:off x="14375764" y="16814074"/>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08" name="【公民館】&#10;有形固定資産減価償却率最小値テキスト"/>
        <xdr:cNvSpPr txBox="1"/>
      </xdr:nvSpPr>
      <xdr:spPr>
        <a:xfrm>
          <a:off x="14414500" y="1814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09" name="直線コネクタ 608"/>
        <xdr:cNvCxnSpPr/>
      </xdr:nvCxnSpPr>
      <xdr:spPr>
        <a:xfrm>
          <a:off x="14287500" y="18142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10" name="【公民館】&#10;有形固定資産減価償却率最大値テキスト"/>
        <xdr:cNvSpPr txBox="1"/>
      </xdr:nvSpPr>
      <xdr:spPr>
        <a:xfrm>
          <a:off x="14414500" y="1659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11" name="直線コネクタ 610"/>
        <xdr:cNvCxnSpPr/>
      </xdr:nvCxnSpPr>
      <xdr:spPr>
        <a:xfrm>
          <a:off x="142875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12" name="【公民館】&#10;有形固定資産減価償却率平均値テキスト"/>
        <xdr:cNvSpPr txBox="1"/>
      </xdr:nvSpPr>
      <xdr:spPr>
        <a:xfrm>
          <a:off x="144145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13" name="フローチャート: 判断 612"/>
        <xdr:cNvSpPr/>
      </xdr:nvSpPr>
      <xdr:spPr>
        <a:xfrm>
          <a:off x="14325600" y="176292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14" name="フローチャート: 判断 613"/>
        <xdr:cNvSpPr/>
      </xdr:nvSpPr>
      <xdr:spPr>
        <a:xfrm>
          <a:off x="1357884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15" name="フローチャート: 判断 614"/>
        <xdr:cNvSpPr/>
      </xdr:nvSpPr>
      <xdr:spPr>
        <a:xfrm>
          <a:off x="12804140" y="17714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621" name="楕円 620"/>
        <xdr:cNvSpPr/>
      </xdr:nvSpPr>
      <xdr:spPr>
        <a:xfrm>
          <a:off x="13578840" y="17209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622" name="楕円 621"/>
        <xdr:cNvSpPr/>
      </xdr:nvSpPr>
      <xdr:spPr>
        <a:xfrm>
          <a:off x="12804140" y="1722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9252</xdr:rowOff>
    </xdr:to>
    <xdr:cxnSp macro="">
      <xdr:nvCxnSpPr>
        <xdr:cNvPr id="623" name="直線コネクタ 622"/>
        <xdr:cNvCxnSpPr/>
      </xdr:nvCxnSpPr>
      <xdr:spPr>
        <a:xfrm flipV="1">
          <a:off x="12854940" y="17260388"/>
          <a:ext cx="7747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24" name="n_1aveValue【公民館】&#10;有形固定資産減価償却率"/>
        <xdr:cNvSpPr txBox="1"/>
      </xdr:nvSpPr>
      <xdr:spPr>
        <a:xfrm>
          <a:off x="13437244" y="179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625" name="n_2aveValue【公民館】&#10;有形固定資産減価償却率"/>
        <xdr:cNvSpPr txBox="1"/>
      </xdr:nvSpPr>
      <xdr:spPr>
        <a:xfrm>
          <a:off x="12675244" y="1780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626" name="n_1mainValue【公民館】&#10;有形固定資産減価償却率"/>
        <xdr:cNvSpPr txBox="1"/>
      </xdr:nvSpPr>
      <xdr:spPr>
        <a:xfrm>
          <a:off x="13437244" y="169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627" name="n_2mainValue【公民館】&#10;有形固定資産減価償却率"/>
        <xdr:cNvSpPr txBox="1"/>
      </xdr:nvSpPr>
      <xdr:spPr>
        <a:xfrm>
          <a:off x="12675244" y="17008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51" name="直線コネクタ 650"/>
        <xdr:cNvCxnSpPr/>
      </xdr:nvCxnSpPr>
      <xdr:spPr>
        <a:xfrm flipV="1">
          <a:off x="19509104" y="16686530"/>
          <a:ext cx="0"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52" name="【公民館】&#10;一人当たり面積最小値テキスト"/>
        <xdr:cNvSpPr txBox="1"/>
      </xdr:nvSpPr>
      <xdr:spPr>
        <a:xfrm>
          <a:off x="1954784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53" name="直線コネクタ 652"/>
        <xdr:cNvCxnSpPr/>
      </xdr:nvCxnSpPr>
      <xdr:spPr>
        <a:xfrm>
          <a:off x="19443700" y="1817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54" name="【公民館】&#10;一人当たり面積最大値テキスト"/>
        <xdr:cNvSpPr txBox="1"/>
      </xdr:nvSpPr>
      <xdr:spPr>
        <a:xfrm>
          <a:off x="19547840" y="1646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655" name="直線コネクタ 654"/>
        <xdr:cNvCxnSpPr/>
      </xdr:nvCxnSpPr>
      <xdr:spPr>
        <a:xfrm>
          <a:off x="19443700" y="16686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656" name="【公民館】&#10;一人当たり面積平均値テキスト"/>
        <xdr:cNvSpPr txBox="1"/>
      </xdr:nvSpPr>
      <xdr:spPr>
        <a:xfrm>
          <a:off x="1954784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657" name="フローチャート: 判断 656"/>
        <xdr:cNvSpPr/>
      </xdr:nvSpPr>
      <xdr:spPr>
        <a:xfrm>
          <a:off x="1945894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8" name="フローチャート: 判断 657"/>
        <xdr:cNvSpPr/>
      </xdr:nvSpPr>
      <xdr:spPr>
        <a:xfrm>
          <a:off x="1873504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81280</xdr:rowOff>
    </xdr:from>
    <xdr:to>
      <xdr:col>107</xdr:col>
      <xdr:colOff>101600</xdr:colOff>
      <xdr:row>107</xdr:row>
      <xdr:rowOff>11430</xdr:rowOff>
    </xdr:to>
    <xdr:sp macro="" textlink="">
      <xdr:nvSpPr>
        <xdr:cNvPr id="659" name="フローチャート: 判断 658"/>
        <xdr:cNvSpPr/>
      </xdr:nvSpPr>
      <xdr:spPr>
        <a:xfrm>
          <a:off x="17937480" y="17851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65" name="楕円 664"/>
        <xdr:cNvSpPr/>
      </xdr:nvSpPr>
      <xdr:spPr>
        <a:xfrm>
          <a:off x="18735040" y="18027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92711</xdr:rowOff>
    </xdr:from>
    <xdr:to>
      <xdr:col>107</xdr:col>
      <xdr:colOff>101600</xdr:colOff>
      <xdr:row>108</xdr:row>
      <xdr:rowOff>22861</xdr:rowOff>
    </xdr:to>
    <xdr:sp macro="" textlink="">
      <xdr:nvSpPr>
        <xdr:cNvPr id="666" name="楕円 665"/>
        <xdr:cNvSpPr/>
      </xdr:nvSpPr>
      <xdr:spPr>
        <a:xfrm>
          <a:off x="17937480" y="18030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143511</xdr:rowOff>
    </xdr:to>
    <xdr:cxnSp macro="">
      <xdr:nvCxnSpPr>
        <xdr:cNvPr id="667" name="直線コネクタ 666"/>
        <xdr:cNvCxnSpPr/>
      </xdr:nvCxnSpPr>
      <xdr:spPr>
        <a:xfrm flipV="1">
          <a:off x="17988280" y="18078450"/>
          <a:ext cx="78994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8" name="n_1aveValue【公民館】&#10;一人当たり面積"/>
        <xdr:cNvSpPr txBox="1"/>
      </xdr:nvSpPr>
      <xdr:spPr>
        <a:xfrm>
          <a:off x="185611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27957</xdr:rowOff>
    </xdr:from>
    <xdr:ext cx="469744" cy="259045"/>
    <xdr:sp macro="" textlink="">
      <xdr:nvSpPr>
        <xdr:cNvPr id="669" name="n_2aveValue【公民館】&#10;一人当たり面積"/>
        <xdr:cNvSpPr txBox="1"/>
      </xdr:nvSpPr>
      <xdr:spPr>
        <a:xfrm>
          <a:off x="17776267" y="1763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70" name="n_1mainValue【公民館】&#10;一人当たり面積"/>
        <xdr:cNvSpPr txBox="1"/>
      </xdr:nvSpPr>
      <xdr:spPr>
        <a:xfrm>
          <a:off x="18561127"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13988</xdr:rowOff>
    </xdr:from>
    <xdr:ext cx="469744" cy="259045"/>
    <xdr:sp macro="" textlink="">
      <xdr:nvSpPr>
        <xdr:cNvPr id="671" name="n_2mainValue【公民館】&#10;一人当たり面積"/>
        <xdr:cNvSpPr txBox="1"/>
      </xdr:nvSpPr>
      <xdr:spPr>
        <a:xfrm>
          <a:off x="17776267" y="1811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類似団体と比較して特に有形固定資産減価償却率が高くなっている施設は、道路、認定こども園・幼稚園・保育所、児童館であり、特に低くなっている施設は橋梁・トンネル、公営住宅である。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については、対象施設が幼稚園の１施設のみであるが、平成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年度をもって閉園となったため、今後の利用方法を含め維持活用方針を検討していく。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児童館も、対象施設が１施設のみで、昭和５６年建設で築３８年経過しており、施設運営の観点からも、維持管理方針を検討していく。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道路については、作成中の個別施設計画に基づき、対策を進める。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また、学校施設の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が減少し、一人当たり面積が増加している理由は、平成２８年１２月に平成２９年４月に開校する統合中学校校舎が竣工したことと、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天間林体育館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から学校施設に用途替えになったことによる。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57150</xdr:rowOff>
    </xdr:from>
    <xdr:to>
      <xdr:col>24</xdr:col>
      <xdr:colOff>62865</xdr:colOff>
      <xdr:row>41</xdr:row>
      <xdr:rowOff>129540</xdr:rowOff>
    </xdr:to>
    <xdr:cxnSp macro="">
      <xdr:nvCxnSpPr>
        <xdr:cNvPr id="56" name="直線コネクタ 55"/>
        <xdr:cNvCxnSpPr/>
      </xdr:nvCxnSpPr>
      <xdr:spPr>
        <a:xfrm flipV="1">
          <a:off x="4086225" y="5924550"/>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133367</xdr:rowOff>
    </xdr:from>
    <xdr:ext cx="405111" cy="259045"/>
    <xdr:sp macro="" textlink="">
      <xdr:nvSpPr>
        <xdr:cNvPr id="57" name="【図書館】&#10;有形固定資産減価償却率最小値テキスト"/>
        <xdr:cNvSpPr txBox="1"/>
      </xdr:nvSpPr>
      <xdr:spPr>
        <a:xfrm>
          <a:off x="412496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129540</xdr:rowOff>
    </xdr:from>
    <xdr:to>
      <xdr:col>24</xdr:col>
      <xdr:colOff>152400</xdr:colOff>
      <xdr:row>41</xdr:row>
      <xdr:rowOff>129540</xdr:rowOff>
    </xdr:to>
    <xdr:cxnSp macro="">
      <xdr:nvCxnSpPr>
        <xdr:cNvPr id="58" name="直線コネクタ 57"/>
        <xdr:cNvCxnSpPr/>
      </xdr:nvCxnSpPr>
      <xdr:spPr>
        <a:xfrm>
          <a:off x="4020820" y="700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3827</xdr:rowOff>
    </xdr:from>
    <xdr:ext cx="405111" cy="259045"/>
    <xdr:sp macro="" textlink="">
      <xdr:nvSpPr>
        <xdr:cNvPr id="59" name="【図書館】&#10;有形固定資産減価償却率最大値テキスト"/>
        <xdr:cNvSpPr txBox="1"/>
      </xdr:nvSpPr>
      <xdr:spPr>
        <a:xfrm>
          <a:off x="412496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57150</xdr:rowOff>
    </xdr:from>
    <xdr:to>
      <xdr:col>24</xdr:col>
      <xdr:colOff>152400</xdr:colOff>
      <xdr:row>35</xdr:row>
      <xdr:rowOff>57150</xdr:rowOff>
    </xdr:to>
    <xdr:cxnSp macro="">
      <xdr:nvCxnSpPr>
        <xdr:cNvPr id="60" name="直線コネクタ 59"/>
        <xdr:cNvCxnSpPr/>
      </xdr:nvCxnSpPr>
      <xdr:spPr>
        <a:xfrm>
          <a:off x="4020820" y="592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5732</xdr:rowOff>
    </xdr:from>
    <xdr:ext cx="405111" cy="259045"/>
    <xdr:sp macro="" textlink="">
      <xdr:nvSpPr>
        <xdr:cNvPr id="61" name="【図書館】&#10;有形固定資産減価償却率平均値テキスト"/>
        <xdr:cNvSpPr txBox="1"/>
      </xdr:nvSpPr>
      <xdr:spPr>
        <a:xfrm>
          <a:off x="4124960" y="654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62" name="フローチャート: 判断 61"/>
        <xdr:cNvSpPr/>
      </xdr:nvSpPr>
      <xdr:spPr>
        <a:xfrm>
          <a:off x="403606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52070</xdr:rowOff>
    </xdr:from>
    <xdr:to>
      <xdr:col>20</xdr:col>
      <xdr:colOff>38100</xdr:colOff>
      <xdr:row>39</xdr:row>
      <xdr:rowOff>153670</xdr:rowOff>
    </xdr:to>
    <xdr:sp macro="" textlink="">
      <xdr:nvSpPr>
        <xdr:cNvPr id="63" name="フローチャート: 判断 62"/>
        <xdr:cNvSpPr/>
      </xdr:nvSpPr>
      <xdr:spPr>
        <a:xfrm>
          <a:off x="331216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144797</xdr:rowOff>
    </xdr:from>
    <xdr:ext cx="405111" cy="259045"/>
    <xdr:sp macro="" textlink="">
      <xdr:nvSpPr>
        <xdr:cNvPr id="64" name="n_1aveValue【図書館】&#10;有形固定資産減価償却率"/>
        <xdr:cNvSpPr txBox="1"/>
      </xdr:nvSpPr>
      <xdr:spPr>
        <a:xfrm>
          <a:off x="317056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74930</xdr:rowOff>
    </xdr:from>
    <xdr:to>
      <xdr:col>15</xdr:col>
      <xdr:colOff>101600</xdr:colOff>
      <xdr:row>40</xdr:row>
      <xdr:rowOff>5080</xdr:rowOff>
    </xdr:to>
    <xdr:sp macro="" textlink="">
      <xdr:nvSpPr>
        <xdr:cNvPr id="65" name="フローチャート: 判断 64"/>
        <xdr:cNvSpPr/>
      </xdr:nvSpPr>
      <xdr:spPr>
        <a:xfrm>
          <a:off x="251460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167657</xdr:rowOff>
    </xdr:from>
    <xdr:ext cx="405111" cy="259045"/>
    <xdr:sp macro="" textlink="">
      <xdr:nvSpPr>
        <xdr:cNvPr id="66" name="n_2aveValue【図書館】&#10;有形固定資産減価償却率"/>
        <xdr:cNvSpPr txBox="1"/>
      </xdr:nvSpPr>
      <xdr:spPr>
        <a:xfrm>
          <a:off x="238570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2" name="楕円 71"/>
        <xdr:cNvSpPr/>
      </xdr:nvSpPr>
      <xdr:spPr>
        <a:xfrm>
          <a:off x="3312160" y="5538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6350</xdr:rowOff>
    </xdr:from>
    <xdr:to>
      <xdr:col>15</xdr:col>
      <xdr:colOff>101600</xdr:colOff>
      <xdr:row>33</xdr:row>
      <xdr:rowOff>107950</xdr:rowOff>
    </xdr:to>
    <xdr:sp macro="" textlink="">
      <xdr:nvSpPr>
        <xdr:cNvPr id="73" name="楕円 72"/>
        <xdr:cNvSpPr/>
      </xdr:nvSpPr>
      <xdr:spPr>
        <a:xfrm>
          <a:off x="25146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57150</xdr:rowOff>
    </xdr:to>
    <xdr:cxnSp macro="">
      <xdr:nvCxnSpPr>
        <xdr:cNvPr id="74" name="直線コネクタ 73"/>
        <xdr:cNvCxnSpPr/>
      </xdr:nvCxnSpPr>
      <xdr:spPr>
        <a:xfrm>
          <a:off x="2565400" y="5589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124477</xdr:rowOff>
    </xdr:from>
    <xdr:ext cx="469744" cy="259045"/>
    <xdr:sp macro="" textlink="">
      <xdr:nvSpPr>
        <xdr:cNvPr id="75" name="n_1mainValue【図書館】&#10;有形固定資産減価償却率"/>
        <xdr:cNvSpPr txBox="1"/>
      </xdr:nvSpPr>
      <xdr:spPr>
        <a:xfrm>
          <a:off x="313824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6" name="n_2mainValue【図書館】&#10;有形固定資産減価償却率"/>
        <xdr:cNvSpPr txBox="1"/>
      </xdr:nvSpPr>
      <xdr:spPr>
        <a:xfrm>
          <a:off x="2353387"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2" name="直線コネクタ 101"/>
        <xdr:cNvCxnSpPr/>
      </xdr:nvCxnSpPr>
      <xdr:spPr>
        <a:xfrm flipV="1">
          <a:off x="9219565" y="5505994"/>
          <a:ext cx="0" cy="145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3" name="【図書館】&#10;一人当たり面積最小値テキスト"/>
        <xdr:cNvSpPr txBox="1"/>
      </xdr:nvSpPr>
      <xdr:spPr>
        <a:xfrm>
          <a:off x="9258300" y="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4" name="直線コネクタ 103"/>
        <xdr:cNvCxnSpPr/>
      </xdr:nvCxnSpPr>
      <xdr:spPr>
        <a:xfrm>
          <a:off x="9154160" y="6963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5" name="【図書館】&#10;一人当たり面積最大値テキスト"/>
        <xdr:cNvSpPr txBox="1"/>
      </xdr:nvSpPr>
      <xdr:spPr>
        <a:xfrm>
          <a:off x="9258300" y="52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6" name="直線コネクタ 105"/>
        <xdr:cNvCxnSpPr/>
      </xdr:nvCxnSpPr>
      <xdr:spPr>
        <a:xfrm>
          <a:off x="9154160" y="5505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7" name="【図書館】&#10;一人当たり面積平均値テキスト"/>
        <xdr:cNvSpPr txBox="1"/>
      </xdr:nvSpPr>
      <xdr:spPr>
        <a:xfrm>
          <a:off x="9258300" y="630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8" name="フローチャート: 判断 107"/>
        <xdr:cNvSpPr/>
      </xdr:nvSpPr>
      <xdr:spPr>
        <a:xfrm>
          <a:off x="9192260" y="6328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9" name="フローチャート: 判断 108"/>
        <xdr:cNvSpPr/>
      </xdr:nvSpPr>
      <xdr:spPr>
        <a:xfrm>
          <a:off x="844550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159855</xdr:rowOff>
    </xdr:from>
    <xdr:ext cx="469744" cy="259045"/>
    <xdr:sp macro="" textlink="">
      <xdr:nvSpPr>
        <xdr:cNvPr id="110" name="n_1aveValue【図書館】&#10;一人当たり面積"/>
        <xdr:cNvSpPr txBox="1"/>
      </xdr:nvSpPr>
      <xdr:spPr>
        <a:xfrm>
          <a:off x="8271587" y="61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169635</xdr:rowOff>
    </xdr:from>
    <xdr:to>
      <xdr:col>46</xdr:col>
      <xdr:colOff>38100</xdr:colOff>
      <xdr:row>38</xdr:row>
      <xdr:rowOff>99785</xdr:rowOff>
    </xdr:to>
    <xdr:sp macro="" textlink="">
      <xdr:nvSpPr>
        <xdr:cNvPr id="111" name="フローチャート: 判断 110"/>
        <xdr:cNvSpPr/>
      </xdr:nvSpPr>
      <xdr:spPr>
        <a:xfrm>
          <a:off x="7670800" y="6372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116313</xdr:rowOff>
    </xdr:from>
    <xdr:ext cx="469744" cy="259045"/>
    <xdr:sp macro="" textlink="">
      <xdr:nvSpPr>
        <xdr:cNvPr id="112" name="n_2aveValue【図書館】&#10;一人当たり面積"/>
        <xdr:cNvSpPr txBox="1"/>
      </xdr:nvSpPr>
      <xdr:spPr>
        <a:xfrm>
          <a:off x="7509587"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18" name="楕円 117"/>
        <xdr:cNvSpPr/>
      </xdr:nvSpPr>
      <xdr:spPr>
        <a:xfrm>
          <a:off x="8445500" y="696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93435</xdr:rowOff>
    </xdr:from>
    <xdr:to>
      <xdr:col>46</xdr:col>
      <xdr:colOff>38100</xdr:colOff>
      <xdr:row>42</xdr:row>
      <xdr:rowOff>23585</xdr:rowOff>
    </xdr:to>
    <xdr:sp macro="" textlink="">
      <xdr:nvSpPr>
        <xdr:cNvPr id="119" name="楕円 118"/>
        <xdr:cNvSpPr/>
      </xdr:nvSpPr>
      <xdr:spPr>
        <a:xfrm>
          <a:off x="7670800" y="696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144235</xdr:rowOff>
    </xdr:from>
    <xdr:to>
      <xdr:col>50</xdr:col>
      <xdr:colOff>114300</xdr:colOff>
      <xdr:row>41</xdr:row>
      <xdr:rowOff>144235</xdr:rowOff>
    </xdr:to>
    <xdr:cxnSp macro="">
      <xdr:nvCxnSpPr>
        <xdr:cNvPr id="120" name="直線コネクタ 119"/>
        <xdr:cNvCxnSpPr/>
      </xdr:nvCxnSpPr>
      <xdr:spPr>
        <a:xfrm>
          <a:off x="7713980" y="70174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14712</xdr:rowOff>
    </xdr:from>
    <xdr:ext cx="469744" cy="259045"/>
    <xdr:sp macro="" textlink="">
      <xdr:nvSpPr>
        <xdr:cNvPr id="121" name="n_1mainValue【図書館】&#10;一人当たり面積"/>
        <xdr:cNvSpPr txBox="1"/>
      </xdr:nvSpPr>
      <xdr:spPr>
        <a:xfrm>
          <a:off x="8271587"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14712</xdr:rowOff>
    </xdr:from>
    <xdr:ext cx="469744" cy="259045"/>
    <xdr:sp macro="" textlink="">
      <xdr:nvSpPr>
        <xdr:cNvPr id="122" name="n_2mainValue【図書館】&#10;一人当たり面積"/>
        <xdr:cNvSpPr txBox="1"/>
      </xdr:nvSpPr>
      <xdr:spPr>
        <a:xfrm>
          <a:off x="7509587"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1" name="テキスト ボックス 140"/>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5" name="直線コネクタ 144"/>
        <xdr:cNvCxnSpPr/>
      </xdr:nvCxnSpPr>
      <xdr:spPr>
        <a:xfrm flipV="1">
          <a:off x="4086225" y="9490710"/>
          <a:ext cx="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6" name="【体育館・プール】&#10;有形固定資産減価償却率最小値テキスト"/>
        <xdr:cNvSpPr txBox="1"/>
      </xdr:nvSpPr>
      <xdr:spPr>
        <a:xfrm>
          <a:off x="4124960" y="1080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7" name="直線コネクタ 146"/>
        <xdr:cNvCxnSpPr/>
      </xdr:nvCxnSpPr>
      <xdr:spPr>
        <a:xfrm>
          <a:off x="4020820" y="10804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8" name="【体育館・プール】&#10;有形固定資産減価償却率最大値テキスト"/>
        <xdr:cNvSpPr txBox="1"/>
      </xdr:nvSpPr>
      <xdr:spPr>
        <a:xfrm>
          <a:off x="412496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9" name="直線コネクタ 148"/>
        <xdr:cNvCxnSpPr/>
      </xdr:nvCxnSpPr>
      <xdr:spPr>
        <a:xfrm>
          <a:off x="4020820" y="9490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50" name="【体育館・プール】&#10;有形固定資産減価償却率平均値テキスト"/>
        <xdr:cNvSpPr txBox="1"/>
      </xdr:nvSpPr>
      <xdr:spPr>
        <a:xfrm>
          <a:off x="4124960" y="1003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51" name="フローチャート: 判断 150"/>
        <xdr:cNvSpPr/>
      </xdr:nvSpPr>
      <xdr:spPr>
        <a:xfrm>
          <a:off x="4036060" y="10052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2" name="フローチャート: 判断 151"/>
        <xdr:cNvSpPr/>
      </xdr:nvSpPr>
      <xdr:spPr>
        <a:xfrm>
          <a:off x="3312160" y="10027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83329</xdr:rowOff>
    </xdr:from>
    <xdr:ext cx="405111" cy="259045"/>
    <xdr:sp macro="" textlink="">
      <xdr:nvSpPr>
        <xdr:cNvPr id="153" name="n_1aveValue【体育館・プール】&#10;有形固定資産減価償却率"/>
        <xdr:cNvSpPr txBox="1"/>
      </xdr:nvSpPr>
      <xdr:spPr>
        <a:xfrm>
          <a:off x="3170564"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54" name="フローチャート: 判断 153"/>
        <xdr:cNvSpPr/>
      </xdr:nvSpPr>
      <xdr:spPr>
        <a:xfrm>
          <a:off x="2514600" y="10307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3065</xdr:rowOff>
    </xdr:from>
    <xdr:ext cx="405111" cy="259045"/>
    <xdr:sp macro="" textlink="">
      <xdr:nvSpPr>
        <xdr:cNvPr id="155" name="n_2aveValue【体育館・プール】&#10;有形固定資産減価償却率"/>
        <xdr:cNvSpPr txBox="1"/>
      </xdr:nvSpPr>
      <xdr:spPr>
        <a:xfrm>
          <a:off x="2385704" y="1039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61" name="楕円 160"/>
        <xdr:cNvSpPr/>
      </xdr:nvSpPr>
      <xdr:spPr>
        <a:xfrm>
          <a:off x="3312160" y="10099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62" name="楕円 161"/>
        <xdr:cNvSpPr/>
      </xdr:nvSpPr>
      <xdr:spPr>
        <a:xfrm>
          <a:off x="25146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91440</xdr:rowOff>
    </xdr:to>
    <xdr:cxnSp macro="">
      <xdr:nvCxnSpPr>
        <xdr:cNvPr id="163" name="直線コネクタ 162"/>
        <xdr:cNvCxnSpPr/>
      </xdr:nvCxnSpPr>
      <xdr:spPr>
        <a:xfrm>
          <a:off x="2565400" y="1013841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64" name="n_1mainValue【体育館・プール】&#10;有形固定資産減価償却率"/>
        <xdr:cNvSpPr txBox="1"/>
      </xdr:nvSpPr>
      <xdr:spPr>
        <a:xfrm>
          <a:off x="317056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65" name="n_2mainValue【体育館・プール】&#10;有形固定資産減価償却率"/>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91" name="直線コネクタ 190"/>
        <xdr:cNvCxnSpPr/>
      </xdr:nvCxnSpPr>
      <xdr:spPr>
        <a:xfrm flipV="1">
          <a:off x="9219565" y="9466217"/>
          <a:ext cx="0" cy="125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2" name="【体育館・プール】&#10;一人当たり面積最小値テキスト"/>
        <xdr:cNvSpPr txBox="1"/>
      </xdr:nvSpPr>
      <xdr:spPr>
        <a:xfrm>
          <a:off x="92583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3" name="直線コネクタ 192"/>
        <xdr:cNvCxnSpPr/>
      </xdr:nvCxnSpPr>
      <xdr:spPr>
        <a:xfrm>
          <a:off x="915416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4" name="【体育館・プール】&#10;一人当たり面積最大値テキスト"/>
        <xdr:cNvSpPr txBox="1"/>
      </xdr:nvSpPr>
      <xdr:spPr>
        <a:xfrm>
          <a:off x="9258300" y="924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5" name="直線コネクタ 194"/>
        <xdr:cNvCxnSpPr/>
      </xdr:nvCxnSpPr>
      <xdr:spPr>
        <a:xfrm>
          <a:off x="9154160" y="946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6" name="【体育館・プール】&#10;一人当たり面積平均値テキスト"/>
        <xdr:cNvSpPr txBox="1"/>
      </xdr:nvSpPr>
      <xdr:spPr>
        <a:xfrm>
          <a:off x="92583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7" name="フローチャート: 判断 196"/>
        <xdr:cNvSpPr/>
      </xdr:nvSpPr>
      <xdr:spPr>
        <a:xfrm>
          <a:off x="919226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8" name="フローチャート: 判断 197"/>
        <xdr:cNvSpPr/>
      </xdr:nvSpPr>
      <xdr:spPr>
        <a:xfrm>
          <a:off x="84455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99" name="n_1aveValue【体育館・プール】&#10;一人当たり面積"/>
        <xdr:cNvSpPr txBox="1"/>
      </xdr:nvSpPr>
      <xdr:spPr>
        <a:xfrm>
          <a:off x="827158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34109</xdr:rowOff>
    </xdr:from>
    <xdr:to>
      <xdr:col>46</xdr:col>
      <xdr:colOff>38100</xdr:colOff>
      <xdr:row>60</xdr:row>
      <xdr:rowOff>135709</xdr:rowOff>
    </xdr:to>
    <xdr:sp macro="" textlink="">
      <xdr:nvSpPr>
        <xdr:cNvPr id="200" name="フローチャート: 判断 199"/>
        <xdr:cNvSpPr/>
      </xdr:nvSpPr>
      <xdr:spPr>
        <a:xfrm>
          <a:off x="7670800" y="10092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126836</xdr:rowOff>
    </xdr:from>
    <xdr:ext cx="469744" cy="259045"/>
    <xdr:sp macro="" textlink="">
      <xdr:nvSpPr>
        <xdr:cNvPr id="201" name="n_2aveValue【体育館・プール】&#10;一人当たり面積"/>
        <xdr:cNvSpPr txBox="1"/>
      </xdr:nvSpPr>
      <xdr:spPr>
        <a:xfrm>
          <a:off x="7509587" y="1018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119017</xdr:rowOff>
    </xdr:from>
    <xdr:to>
      <xdr:col>50</xdr:col>
      <xdr:colOff>165100</xdr:colOff>
      <xdr:row>60</xdr:row>
      <xdr:rowOff>49167</xdr:rowOff>
    </xdr:to>
    <xdr:sp macro="" textlink="">
      <xdr:nvSpPr>
        <xdr:cNvPr id="207" name="楕円 206"/>
        <xdr:cNvSpPr/>
      </xdr:nvSpPr>
      <xdr:spPr>
        <a:xfrm>
          <a:off x="8445500" y="10009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136978</xdr:rowOff>
    </xdr:from>
    <xdr:to>
      <xdr:col>46</xdr:col>
      <xdr:colOff>38100</xdr:colOff>
      <xdr:row>57</xdr:row>
      <xdr:rowOff>67128</xdr:rowOff>
    </xdr:to>
    <xdr:sp macro="" textlink="">
      <xdr:nvSpPr>
        <xdr:cNvPr id="208" name="楕円 207"/>
        <xdr:cNvSpPr/>
      </xdr:nvSpPr>
      <xdr:spPr>
        <a:xfrm>
          <a:off x="7670800" y="9524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16328</xdr:rowOff>
    </xdr:from>
    <xdr:to>
      <xdr:col>50</xdr:col>
      <xdr:colOff>114300</xdr:colOff>
      <xdr:row>59</xdr:row>
      <xdr:rowOff>169817</xdr:rowOff>
    </xdr:to>
    <xdr:cxnSp macro="">
      <xdr:nvCxnSpPr>
        <xdr:cNvPr id="209" name="直線コネクタ 208"/>
        <xdr:cNvCxnSpPr/>
      </xdr:nvCxnSpPr>
      <xdr:spPr>
        <a:xfrm>
          <a:off x="7713980" y="9571808"/>
          <a:ext cx="782320" cy="48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65694</xdr:rowOff>
    </xdr:from>
    <xdr:ext cx="469744" cy="259045"/>
    <xdr:sp macro="" textlink="">
      <xdr:nvSpPr>
        <xdr:cNvPr id="210" name="n_1mainValue【体育館・プール】&#10;一人当たり面積"/>
        <xdr:cNvSpPr txBox="1"/>
      </xdr:nvSpPr>
      <xdr:spPr>
        <a:xfrm>
          <a:off x="8271587" y="97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83655</xdr:rowOff>
    </xdr:from>
    <xdr:ext cx="469744" cy="259045"/>
    <xdr:sp macro="" textlink="">
      <xdr:nvSpPr>
        <xdr:cNvPr id="211" name="n_2mainValue【体育館・プール】&#10;一人当たり面積"/>
        <xdr:cNvSpPr txBox="1"/>
      </xdr:nvSpPr>
      <xdr:spPr>
        <a:xfrm>
          <a:off x="7509587" y="930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132806</xdr:rowOff>
    </xdr:from>
    <xdr:to>
      <xdr:col>24</xdr:col>
      <xdr:colOff>62865</xdr:colOff>
      <xdr:row>86</xdr:row>
      <xdr:rowOff>15239</xdr:rowOff>
    </xdr:to>
    <xdr:cxnSp macro="">
      <xdr:nvCxnSpPr>
        <xdr:cNvPr id="238" name="直線コネクタ 237"/>
        <xdr:cNvCxnSpPr/>
      </xdr:nvCxnSpPr>
      <xdr:spPr>
        <a:xfrm flipV="1">
          <a:off x="4086225" y="13544006"/>
          <a:ext cx="0" cy="88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39" name="【福祉施設】&#10;有形固定資産減価償却率最小値テキスト"/>
        <xdr:cNvSpPr txBox="1"/>
      </xdr:nvSpPr>
      <xdr:spPr>
        <a:xfrm>
          <a:off x="4124960" y="1443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40" name="直線コネクタ 239"/>
        <xdr:cNvCxnSpPr/>
      </xdr:nvCxnSpPr>
      <xdr:spPr>
        <a:xfrm>
          <a:off x="402082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79483</xdr:rowOff>
    </xdr:from>
    <xdr:ext cx="405111" cy="259045"/>
    <xdr:sp macro="" textlink="">
      <xdr:nvSpPr>
        <xdr:cNvPr id="241" name="【福祉施設】&#10;有形固定資産減価償却率最大値テキスト"/>
        <xdr:cNvSpPr txBox="1"/>
      </xdr:nvSpPr>
      <xdr:spPr>
        <a:xfrm>
          <a:off x="4124960" y="1332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132806</xdr:rowOff>
    </xdr:from>
    <xdr:to>
      <xdr:col>24</xdr:col>
      <xdr:colOff>152400</xdr:colOff>
      <xdr:row>80</xdr:row>
      <xdr:rowOff>132806</xdr:rowOff>
    </xdr:to>
    <xdr:cxnSp macro="">
      <xdr:nvCxnSpPr>
        <xdr:cNvPr id="242" name="直線コネクタ 241"/>
        <xdr:cNvCxnSpPr/>
      </xdr:nvCxnSpPr>
      <xdr:spPr>
        <a:xfrm>
          <a:off x="4020820" y="13544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27776</xdr:rowOff>
    </xdr:from>
    <xdr:ext cx="405111" cy="259045"/>
    <xdr:sp macro="" textlink="">
      <xdr:nvSpPr>
        <xdr:cNvPr id="243" name="【福祉施設】&#10;有形固定資産減価償却率平均値テキスト"/>
        <xdr:cNvSpPr txBox="1"/>
      </xdr:nvSpPr>
      <xdr:spPr>
        <a:xfrm>
          <a:off x="4124960" y="1410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49349</xdr:rowOff>
    </xdr:from>
    <xdr:to>
      <xdr:col>24</xdr:col>
      <xdr:colOff>114300</xdr:colOff>
      <xdr:row>84</xdr:row>
      <xdr:rowOff>150949</xdr:rowOff>
    </xdr:to>
    <xdr:sp macro="" textlink="">
      <xdr:nvSpPr>
        <xdr:cNvPr id="244" name="フローチャート: 判断 243"/>
        <xdr:cNvSpPr/>
      </xdr:nvSpPr>
      <xdr:spPr>
        <a:xfrm>
          <a:off x="4036060" y="1413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42818</xdr:rowOff>
    </xdr:from>
    <xdr:to>
      <xdr:col>20</xdr:col>
      <xdr:colOff>38100</xdr:colOff>
      <xdr:row>84</xdr:row>
      <xdr:rowOff>144418</xdr:rowOff>
    </xdr:to>
    <xdr:sp macro="" textlink="">
      <xdr:nvSpPr>
        <xdr:cNvPr id="245" name="フローチャート: 判断 244"/>
        <xdr:cNvSpPr/>
      </xdr:nvSpPr>
      <xdr:spPr>
        <a:xfrm>
          <a:off x="33121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135545</xdr:rowOff>
    </xdr:from>
    <xdr:ext cx="405111" cy="259045"/>
    <xdr:sp macro="" textlink="">
      <xdr:nvSpPr>
        <xdr:cNvPr id="246" name="n_1aveValue【福祉施設】&#10;有形固定資産減価償却率"/>
        <xdr:cNvSpPr txBox="1"/>
      </xdr:nvSpPr>
      <xdr:spPr>
        <a:xfrm>
          <a:off x="317056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121194</xdr:rowOff>
    </xdr:from>
    <xdr:to>
      <xdr:col>15</xdr:col>
      <xdr:colOff>101600</xdr:colOff>
      <xdr:row>85</xdr:row>
      <xdr:rowOff>51344</xdr:rowOff>
    </xdr:to>
    <xdr:sp macro="" textlink="">
      <xdr:nvSpPr>
        <xdr:cNvPr id="247" name="フローチャート: 判断 246"/>
        <xdr:cNvSpPr/>
      </xdr:nvSpPr>
      <xdr:spPr>
        <a:xfrm>
          <a:off x="2514600" y="14202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42471</xdr:rowOff>
    </xdr:from>
    <xdr:ext cx="405111" cy="259045"/>
    <xdr:sp macro="" textlink="">
      <xdr:nvSpPr>
        <xdr:cNvPr id="248" name="n_2aveValue【福祉施設】&#10;有形固定資産減価償却率"/>
        <xdr:cNvSpPr txBox="1"/>
      </xdr:nvSpPr>
      <xdr:spPr>
        <a:xfrm>
          <a:off x="2385704" y="1429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54" name="楕円 253"/>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86905</xdr:rowOff>
    </xdr:from>
    <xdr:to>
      <xdr:col>15</xdr:col>
      <xdr:colOff>101600</xdr:colOff>
      <xdr:row>78</xdr:row>
      <xdr:rowOff>17055</xdr:rowOff>
    </xdr:to>
    <xdr:sp macro="" textlink="">
      <xdr:nvSpPr>
        <xdr:cNvPr id="255" name="楕円 254"/>
        <xdr:cNvSpPr/>
      </xdr:nvSpPr>
      <xdr:spPr>
        <a:xfrm>
          <a:off x="2514600" y="1299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137705</xdr:rowOff>
    </xdr:from>
    <xdr:to>
      <xdr:col>19</xdr:col>
      <xdr:colOff>177800</xdr:colOff>
      <xdr:row>81</xdr:row>
      <xdr:rowOff>163830</xdr:rowOff>
    </xdr:to>
    <xdr:cxnSp macro="">
      <xdr:nvCxnSpPr>
        <xdr:cNvPr id="256" name="直線コネクタ 255"/>
        <xdr:cNvCxnSpPr/>
      </xdr:nvCxnSpPr>
      <xdr:spPr>
        <a:xfrm>
          <a:off x="2565400" y="13045985"/>
          <a:ext cx="78994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57" name="n_1mainValue【福祉施設】&#10;有形固定資産減価償却率"/>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33582</xdr:rowOff>
    </xdr:from>
    <xdr:ext cx="405111" cy="259045"/>
    <xdr:sp macro="" textlink="">
      <xdr:nvSpPr>
        <xdr:cNvPr id="258" name="n_2mainValue【福祉施設】&#10;有形固定資産減価償却率"/>
        <xdr:cNvSpPr txBox="1"/>
      </xdr:nvSpPr>
      <xdr:spPr>
        <a:xfrm>
          <a:off x="2385704" y="127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84" name="直線コネクタ 283"/>
        <xdr:cNvCxnSpPr/>
      </xdr:nvCxnSpPr>
      <xdr:spPr>
        <a:xfrm flipV="1">
          <a:off x="9219565" y="13172802"/>
          <a:ext cx="0" cy="135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85" name="【福祉施設】&#10;一人当たり面積最小値テキスト"/>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86" name="直線コネクタ 285"/>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87" name="【福祉施設】&#10;一人当たり面積最大値テキスト"/>
        <xdr:cNvSpPr txBox="1"/>
      </xdr:nvSpPr>
      <xdr:spPr>
        <a:xfrm>
          <a:off x="9258300" y="1295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88" name="直線コネクタ 287"/>
        <xdr:cNvCxnSpPr/>
      </xdr:nvCxnSpPr>
      <xdr:spPr>
        <a:xfrm>
          <a:off x="9154160" y="13172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89" name="【福祉施設】&#10;一人当たり面積平均値テキスト"/>
        <xdr:cNvSpPr txBox="1"/>
      </xdr:nvSpPr>
      <xdr:spPr>
        <a:xfrm>
          <a:off x="9258300" y="13995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90" name="フローチャート: 判断 289"/>
        <xdr:cNvSpPr/>
      </xdr:nvSpPr>
      <xdr:spPr>
        <a:xfrm>
          <a:off x="9192260" y="14017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91" name="フローチャート: 判断 290"/>
        <xdr:cNvSpPr/>
      </xdr:nvSpPr>
      <xdr:spPr>
        <a:xfrm>
          <a:off x="844550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104520</xdr:rowOff>
    </xdr:from>
    <xdr:ext cx="469744" cy="259045"/>
    <xdr:sp macro="" textlink="">
      <xdr:nvSpPr>
        <xdr:cNvPr id="292" name="n_1aveValue【福祉施設】&#10;一人当たり面積"/>
        <xdr:cNvSpPr txBox="1"/>
      </xdr:nvSpPr>
      <xdr:spPr>
        <a:xfrm>
          <a:off x="8271587" y="14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98334</xdr:rowOff>
    </xdr:from>
    <xdr:to>
      <xdr:col>46</xdr:col>
      <xdr:colOff>38100</xdr:colOff>
      <xdr:row>83</xdr:row>
      <xdr:rowOff>28484</xdr:rowOff>
    </xdr:to>
    <xdr:sp macro="" textlink="">
      <xdr:nvSpPr>
        <xdr:cNvPr id="293" name="フローチャート: 判断 292"/>
        <xdr:cNvSpPr/>
      </xdr:nvSpPr>
      <xdr:spPr>
        <a:xfrm>
          <a:off x="7670800" y="1384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45011</xdr:rowOff>
    </xdr:from>
    <xdr:ext cx="469744" cy="259045"/>
    <xdr:sp macro="" textlink="">
      <xdr:nvSpPr>
        <xdr:cNvPr id="294" name="n_2aveValue【福祉施設】&#10;一人当たり面積"/>
        <xdr:cNvSpPr txBox="1"/>
      </xdr:nvSpPr>
      <xdr:spPr>
        <a:xfrm>
          <a:off x="7509587" y="136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5" name="テキスト ボックス 29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00" name="楕円 299"/>
        <xdr:cNvSpPr/>
      </xdr:nvSpPr>
      <xdr:spPr>
        <a:xfrm>
          <a:off x="844550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23223</xdr:rowOff>
    </xdr:from>
    <xdr:to>
      <xdr:col>46</xdr:col>
      <xdr:colOff>38100</xdr:colOff>
      <xdr:row>84</xdr:row>
      <xdr:rowOff>124823</xdr:rowOff>
    </xdr:to>
    <xdr:sp macro="" textlink="">
      <xdr:nvSpPr>
        <xdr:cNvPr id="301" name="楕円 300"/>
        <xdr:cNvSpPr/>
      </xdr:nvSpPr>
      <xdr:spPr>
        <a:xfrm>
          <a:off x="7670800" y="14104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84</xdr:row>
      <xdr:rowOff>74023</xdr:rowOff>
    </xdr:to>
    <xdr:cxnSp macro="">
      <xdr:nvCxnSpPr>
        <xdr:cNvPr id="302" name="直線コネクタ 301"/>
        <xdr:cNvCxnSpPr/>
      </xdr:nvCxnSpPr>
      <xdr:spPr>
        <a:xfrm flipV="1">
          <a:off x="7713980" y="13924462"/>
          <a:ext cx="78232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77669</xdr:rowOff>
    </xdr:from>
    <xdr:ext cx="469744" cy="259045"/>
    <xdr:sp macro="" textlink="">
      <xdr:nvSpPr>
        <xdr:cNvPr id="303" name="n_1mainValue【福祉施設】&#10;一人当たり面積"/>
        <xdr:cNvSpPr txBox="1"/>
      </xdr:nvSpPr>
      <xdr:spPr>
        <a:xfrm>
          <a:off x="8271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115950</xdr:rowOff>
    </xdr:from>
    <xdr:ext cx="469744" cy="259045"/>
    <xdr:sp macro="" textlink="">
      <xdr:nvSpPr>
        <xdr:cNvPr id="304" name="n_2mainValue【福祉施設】&#10;一人当たり面積"/>
        <xdr:cNvSpPr txBox="1"/>
      </xdr:nvSpPr>
      <xdr:spPr>
        <a:xfrm>
          <a:off x="7509587"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1" name="テキスト ボックス 33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2" name="直線コネクタ 33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3" name="テキスト ボックス 332"/>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4" name="直線コネクタ 33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5" name="テキスト ボックス 33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6" name="直線コネクタ 33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7" name="テキスト ボックス 33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8" name="直線コネクタ 33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39" name="テキスト ボックス 338"/>
        <xdr:cNvSpPr txBox="1"/>
      </xdr:nvSpPr>
      <xdr:spPr>
        <a:xfrm>
          <a:off x="105615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343" name="直線コネクタ 342"/>
        <xdr:cNvCxnSpPr/>
      </xdr:nvCxnSpPr>
      <xdr:spPr>
        <a:xfrm flipV="1">
          <a:off x="14375764" y="577367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44" name="【一般廃棄物処理施設】&#10;有形固定資産減価償却率最小値テキスト"/>
        <xdr:cNvSpPr txBox="1"/>
      </xdr:nvSpPr>
      <xdr:spPr>
        <a:xfrm>
          <a:off x="144145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45" name="直線コネクタ 344"/>
        <xdr:cNvCxnSpPr/>
      </xdr:nvCxnSpPr>
      <xdr:spPr>
        <a:xfrm>
          <a:off x="1428750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346" name="【一般廃棄物処理施設】&#10;有形固定資産減価償却率最大値テキスト"/>
        <xdr:cNvSpPr txBox="1"/>
      </xdr:nvSpPr>
      <xdr:spPr>
        <a:xfrm>
          <a:off x="144145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347" name="直線コネクタ 346"/>
        <xdr:cNvCxnSpPr/>
      </xdr:nvCxnSpPr>
      <xdr:spPr>
        <a:xfrm>
          <a:off x="142875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348" name="【一般廃棄物処理施設】&#10;有形固定資産減価償却率平均値テキスト"/>
        <xdr:cNvSpPr txBox="1"/>
      </xdr:nvSpPr>
      <xdr:spPr>
        <a:xfrm>
          <a:off x="14414500" y="6472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349" name="フローチャート: 判断 348"/>
        <xdr:cNvSpPr/>
      </xdr:nvSpPr>
      <xdr:spPr>
        <a:xfrm>
          <a:off x="14325600" y="64940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350" name="フローチャート: 判断 349"/>
        <xdr:cNvSpPr/>
      </xdr:nvSpPr>
      <xdr:spPr>
        <a:xfrm>
          <a:off x="1357884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88409</xdr:rowOff>
    </xdr:from>
    <xdr:ext cx="405111" cy="259045"/>
    <xdr:sp macro="" textlink="">
      <xdr:nvSpPr>
        <xdr:cNvPr id="351" name="n_1aveValue【一般廃棄物処理施設】&#10;有形固定資産減価償却率"/>
        <xdr:cNvSpPr txBox="1"/>
      </xdr:nvSpPr>
      <xdr:spPr>
        <a:xfrm>
          <a:off x="134372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352" name="フローチャート: 判断 351"/>
        <xdr:cNvSpPr/>
      </xdr:nvSpPr>
      <xdr:spPr>
        <a:xfrm>
          <a:off x="12804140" y="6695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104665</xdr:rowOff>
    </xdr:from>
    <xdr:ext cx="405111" cy="259045"/>
    <xdr:sp macro="" textlink="">
      <xdr:nvSpPr>
        <xdr:cNvPr id="353" name="n_2aveValue【一般廃棄物処理施設】&#10;有形固定資産減価償却率"/>
        <xdr:cNvSpPr txBox="1"/>
      </xdr:nvSpPr>
      <xdr:spPr>
        <a:xfrm>
          <a:off x="12675244" y="647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4" name="テキスト ボックス 35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55118</xdr:rowOff>
    </xdr:from>
    <xdr:to>
      <xdr:col>81</xdr:col>
      <xdr:colOff>101600</xdr:colOff>
      <xdr:row>34</xdr:row>
      <xdr:rowOff>156718</xdr:rowOff>
    </xdr:to>
    <xdr:sp macro="" textlink="">
      <xdr:nvSpPr>
        <xdr:cNvPr id="359" name="楕円 358"/>
        <xdr:cNvSpPr/>
      </xdr:nvSpPr>
      <xdr:spPr>
        <a:xfrm>
          <a:off x="13578840" y="57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1795</xdr:rowOff>
    </xdr:from>
    <xdr:ext cx="405111" cy="259045"/>
    <xdr:sp macro="" textlink="">
      <xdr:nvSpPr>
        <xdr:cNvPr id="360" name="n_1mainValue【一般廃棄物処理施設】&#10;有形固定資産減価償却率"/>
        <xdr:cNvSpPr txBox="1"/>
      </xdr:nvSpPr>
      <xdr:spPr>
        <a:xfrm>
          <a:off x="134372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384" name="直線コネクタ 383"/>
        <xdr:cNvCxnSpPr/>
      </xdr:nvCxnSpPr>
      <xdr:spPr>
        <a:xfrm flipV="1">
          <a:off x="19509104" y="5764980"/>
          <a:ext cx="0" cy="1304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385" name="【一般廃棄物処理施設】&#10;一人当たり有形固定資産（償却資産）額最小値テキスト"/>
        <xdr:cNvSpPr txBox="1"/>
      </xdr:nvSpPr>
      <xdr:spPr>
        <a:xfrm>
          <a:off x="19547840" y="7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386" name="直線コネクタ 385"/>
        <xdr:cNvCxnSpPr/>
      </xdr:nvCxnSpPr>
      <xdr:spPr>
        <a:xfrm>
          <a:off x="19443700" y="7069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387" name="【一般廃棄物処理施設】&#10;一人当たり有形固定資産（償却資産）額最大値テキスト"/>
        <xdr:cNvSpPr txBox="1"/>
      </xdr:nvSpPr>
      <xdr:spPr>
        <a:xfrm>
          <a:off x="19547840" y="55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388" name="直線コネクタ 387"/>
        <xdr:cNvCxnSpPr/>
      </xdr:nvCxnSpPr>
      <xdr:spPr>
        <a:xfrm>
          <a:off x="19443700" y="576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63156</xdr:rowOff>
    </xdr:from>
    <xdr:ext cx="599010" cy="259045"/>
    <xdr:sp macro="" textlink="">
      <xdr:nvSpPr>
        <xdr:cNvPr id="389" name="【一般廃棄物処理施設】&#10;一人当たり有形固定資産（償却資産）額平均値テキスト"/>
        <xdr:cNvSpPr txBox="1"/>
      </xdr:nvSpPr>
      <xdr:spPr>
        <a:xfrm>
          <a:off x="19547840" y="6601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390" name="フローチャート: 判断 389"/>
        <xdr:cNvSpPr/>
      </xdr:nvSpPr>
      <xdr:spPr>
        <a:xfrm>
          <a:off x="19458940" y="6622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391" name="フローチャート: 判断 390"/>
        <xdr:cNvSpPr/>
      </xdr:nvSpPr>
      <xdr:spPr>
        <a:xfrm>
          <a:off x="18735040" y="6637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20389</xdr:rowOff>
    </xdr:from>
    <xdr:ext cx="599010" cy="259045"/>
    <xdr:sp macro="" textlink="">
      <xdr:nvSpPr>
        <xdr:cNvPr id="392" name="n_1aveValue【一般廃棄物処理施設】&#10;一人当たり有形固定資産（償却資産）額"/>
        <xdr:cNvSpPr txBox="1"/>
      </xdr:nvSpPr>
      <xdr:spPr>
        <a:xfrm>
          <a:off x="18496495" y="672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71375</xdr:rowOff>
    </xdr:from>
    <xdr:to>
      <xdr:col>107</xdr:col>
      <xdr:colOff>101600</xdr:colOff>
      <xdr:row>40</xdr:row>
      <xdr:rowOff>1525</xdr:rowOff>
    </xdr:to>
    <xdr:sp macro="" textlink="">
      <xdr:nvSpPr>
        <xdr:cNvPr id="393" name="フローチャート: 判断 392"/>
        <xdr:cNvSpPr/>
      </xdr:nvSpPr>
      <xdr:spPr>
        <a:xfrm>
          <a:off x="17937480" y="660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18052</xdr:rowOff>
    </xdr:from>
    <xdr:ext cx="599010" cy="259045"/>
    <xdr:sp macro="" textlink="">
      <xdr:nvSpPr>
        <xdr:cNvPr id="394" name="n_2aveValue【一般廃棄物処理施設】&#10;一人当たり有形固定資産（償却資産）額"/>
        <xdr:cNvSpPr txBox="1"/>
      </xdr:nvSpPr>
      <xdr:spPr>
        <a:xfrm>
          <a:off x="17734495" y="638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45791</xdr:rowOff>
    </xdr:from>
    <xdr:to>
      <xdr:col>112</xdr:col>
      <xdr:colOff>38100</xdr:colOff>
      <xdr:row>38</xdr:row>
      <xdr:rowOff>147391</xdr:rowOff>
    </xdr:to>
    <xdr:sp macro="" textlink="">
      <xdr:nvSpPr>
        <xdr:cNvPr id="400" name="楕円 399"/>
        <xdr:cNvSpPr/>
      </xdr:nvSpPr>
      <xdr:spPr>
        <a:xfrm>
          <a:off x="18735040" y="64161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163918</xdr:rowOff>
    </xdr:from>
    <xdr:ext cx="599010" cy="259045"/>
    <xdr:sp macro="" textlink="">
      <xdr:nvSpPr>
        <xdr:cNvPr id="401" name="n_1mainValue【一般廃棄物処理施設】&#10;一人当たり有形固定資産（償却資産）額"/>
        <xdr:cNvSpPr txBox="1"/>
      </xdr:nvSpPr>
      <xdr:spPr>
        <a:xfrm>
          <a:off x="18496495" y="619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4" name="テキスト ボックス 42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60960</xdr:rowOff>
    </xdr:from>
    <xdr:to>
      <xdr:col>85</xdr:col>
      <xdr:colOff>126364</xdr:colOff>
      <xdr:row>62</xdr:row>
      <xdr:rowOff>125730</xdr:rowOff>
    </xdr:to>
    <xdr:cxnSp macro="">
      <xdr:nvCxnSpPr>
        <xdr:cNvPr id="426" name="直線コネクタ 425"/>
        <xdr:cNvCxnSpPr/>
      </xdr:nvCxnSpPr>
      <xdr:spPr>
        <a:xfrm flipV="1">
          <a:off x="14375764" y="944880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27" name="【保健センター・保健所】&#10;有形固定資産減価償却率最小値テキスト"/>
        <xdr:cNvSpPr txBox="1"/>
      </xdr:nvSpPr>
      <xdr:spPr>
        <a:xfrm>
          <a:off x="144145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28" name="直線コネクタ 427"/>
        <xdr:cNvCxnSpPr/>
      </xdr:nvCxnSpPr>
      <xdr:spPr>
        <a:xfrm>
          <a:off x="14287500" y="10519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7637</xdr:rowOff>
    </xdr:from>
    <xdr:ext cx="405111" cy="259045"/>
    <xdr:sp macro="" textlink="">
      <xdr:nvSpPr>
        <xdr:cNvPr id="429" name="【保健センター・保健所】&#10;有形固定資産減価償却率最大値テキスト"/>
        <xdr:cNvSpPr txBox="1"/>
      </xdr:nvSpPr>
      <xdr:spPr>
        <a:xfrm>
          <a:off x="144145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60960</xdr:rowOff>
    </xdr:from>
    <xdr:to>
      <xdr:col>86</xdr:col>
      <xdr:colOff>25400</xdr:colOff>
      <xdr:row>56</xdr:row>
      <xdr:rowOff>60960</xdr:rowOff>
    </xdr:to>
    <xdr:cxnSp macro="">
      <xdr:nvCxnSpPr>
        <xdr:cNvPr id="430" name="直線コネクタ 429"/>
        <xdr:cNvCxnSpPr/>
      </xdr:nvCxnSpPr>
      <xdr:spPr>
        <a:xfrm>
          <a:off x="14287500" y="9448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431" name="【保健センター・保健所】&#10;有形固定資産減価償却率平均値テキスト"/>
        <xdr:cNvSpPr txBox="1"/>
      </xdr:nvSpPr>
      <xdr:spPr>
        <a:xfrm>
          <a:off x="144145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32" name="フローチャート: 判断 431"/>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433" name="フローチャート: 判断 432"/>
        <xdr:cNvSpPr/>
      </xdr:nvSpPr>
      <xdr:spPr>
        <a:xfrm>
          <a:off x="135788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124477</xdr:rowOff>
    </xdr:from>
    <xdr:ext cx="405111" cy="259045"/>
    <xdr:sp macro="" textlink="">
      <xdr:nvSpPr>
        <xdr:cNvPr id="434" name="n_1aveValue【保健センター・保健所】&#10;有形固定資産減価償却率"/>
        <xdr:cNvSpPr txBox="1"/>
      </xdr:nvSpPr>
      <xdr:spPr>
        <a:xfrm>
          <a:off x="134372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35" name="フローチャート: 判断 434"/>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36" name="n_2aveValue【保健センター・保健所】&#10;有形固定資産減価償却率"/>
        <xdr:cNvSpPr txBox="1"/>
      </xdr:nvSpPr>
      <xdr:spPr>
        <a:xfrm>
          <a:off x="12675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7" name="テキスト ボックス 4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442" name="楕円 441"/>
        <xdr:cNvSpPr/>
      </xdr:nvSpPr>
      <xdr:spPr>
        <a:xfrm>
          <a:off x="135788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170180</xdr:rowOff>
    </xdr:from>
    <xdr:to>
      <xdr:col>76</xdr:col>
      <xdr:colOff>165100</xdr:colOff>
      <xdr:row>63</xdr:row>
      <xdr:rowOff>100330</xdr:rowOff>
    </xdr:to>
    <xdr:sp macro="" textlink="">
      <xdr:nvSpPr>
        <xdr:cNvPr id="443" name="楕円 442"/>
        <xdr:cNvSpPr/>
      </xdr:nvSpPr>
      <xdr:spPr>
        <a:xfrm>
          <a:off x="1280414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121920</xdr:rowOff>
    </xdr:from>
    <xdr:to>
      <xdr:col>81</xdr:col>
      <xdr:colOff>50800</xdr:colOff>
      <xdr:row>63</xdr:row>
      <xdr:rowOff>49530</xdr:rowOff>
    </xdr:to>
    <xdr:cxnSp macro="">
      <xdr:nvCxnSpPr>
        <xdr:cNvPr id="444" name="直線コネクタ 443"/>
        <xdr:cNvCxnSpPr/>
      </xdr:nvCxnSpPr>
      <xdr:spPr>
        <a:xfrm flipV="1">
          <a:off x="12854940" y="10515600"/>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163847</xdr:rowOff>
    </xdr:from>
    <xdr:ext cx="405111" cy="259045"/>
    <xdr:sp macro="" textlink="">
      <xdr:nvSpPr>
        <xdr:cNvPr id="445" name="n_1mainValue【保健センター・保健所】&#10;有形固定資産減価償却率"/>
        <xdr:cNvSpPr txBox="1"/>
      </xdr:nvSpPr>
      <xdr:spPr>
        <a:xfrm>
          <a:off x="134372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91457</xdr:rowOff>
    </xdr:from>
    <xdr:ext cx="405111" cy="259045"/>
    <xdr:sp macro="" textlink="">
      <xdr:nvSpPr>
        <xdr:cNvPr id="446" name="n_2mainValue【保健センター・保健所】&#10;有形固定資産減価償却率"/>
        <xdr:cNvSpPr txBox="1"/>
      </xdr:nvSpPr>
      <xdr:spPr>
        <a:xfrm>
          <a:off x="126752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70" name="直線コネクタ 469"/>
        <xdr:cNvCxnSpPr/>
      </xdr:nvCxnSpPr>
      <xdr:spPr>
        <a:xfrm flipV="1">
          <a:off x="19509104" y="942975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71" name="【保健センター・保健所】&#10;一人当たり面積最小値テキスト"/>
        <xdr:cNvSpPr txBox="1"/>
      </xdr:nvSpPr>
      <xdr:spPr>
        <a:xfrm>
          <a:off x="1954784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72" name="直線コネクタ 471"/>
        <xdr:cNvCxnSpPr/>
      </xdr:nvCxnSpPr>
      <xdr:spPr>
        <a:xfrm>
          <a:off x="194437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73" name="【保健センター・保健所】&#10;一人当たり面積最大値テキスト"/>
        <xdr:cNvSpPr txBox="1"/>
      </xdr:nvSpPr>
      <xdr:spPr>
        <a:xfrm>
          <a:off x="1954784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74" name="直線コネクタ 473"/>
        <xdr:cNvCxnSpPr/>
      </xdr:nvCxnSpPr>
      <xdr:spPr>
        <a:xfrm>
          <a:off x="1944370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75" name="【保健センター・保健所】&#10;一人当たり面積平均値テキスト"/>
        <xdr:cNvSpPr txBox="1"/>
      </xdr:nvSpPr>
      <xdr:spPr>
        <a:xfrm>
          <a:off x="19547840" y="1035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76" name="フローチャート: 判断 475"/>
        <xdr:cNvSpPr/>
      </xdr:nvSpPr>
      <xdr:spPr>
        <a:xfrm>
          <a:off x="194589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77" name="フローチャート: 判断 476"/>
        <xdr:cNvSpPr/>
      </xdr:nvSpPr>
      <xdr:spPr>
        <a:xfrm>
          <a:off x="1873504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137177</xdr:rowOff>
    </xdr:from>
    <xdr:ext cx="469744" cy="259045"/>
    <xdr:sp macro="" textlink="">
      <xdr:nvSpPr>
        <xdr:cNvPr id="478" name="n_1aveValue【保健センター・保健所】&#10;一人当たり面積"/>
        <xdr:cNvSpPr txBox="1"/>
      </xdr:nvSpPr>
      <xdr:spPr>
        <a:xfrm>
          <a:off x="185611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17780</xdr:rowOff>
    </xdr:from>
    <xdr:to>
      <xdr:col>107</xdr:col>
      <xdr:colOff>101600</xdr:colOff>
      <xdr:row>62</xdr:row>
      <xdr:rowOff>119380</xdr:rowOff>
    </xdr:to>
    <xdr:sp macro="" textlink="">
      <xdr:nvSpPr>
        <xdr:cNvPr id="479" name="フローチャート: 判断 478"/>
        <xdr:cNvSpPr/>
      </xdr:nvSpPr>
      <xdr:spPr>
        <a:xfrm>
          <a:off x="1793748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110507</xdr:rowOff>
    </xdr:from>
    <xdr:ext cx="469744" cy="259045"/>
    <xdr:sp macro="" textlink="">
      <xdr:nvSpPr>
        <xdr:cNvPr id="480" name="n_2aveValue【保健センター・保健所】&#10;一人当たり面積"/>
        <xdr:cNvSpPr txBox="1"/>
      </xdr:nvSpPr>
      <xdr:spPr>
        <a:xfrm>
          <a:off x="1777626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147320</xdr:rowOff>
    </xdr:from>
    <xdr:to>
      <xdr:col>112</xdr:col>
      <xdr:colOff>38100</xdr:colOff>
      <xdr:row>62</xdr:row>
      <xdr:rowOff>77470</xdr:rowOff>
    </xdr:to>
    <xdr:sp macro="" textlink="">
      <xdr:nvSpPr>
        <xdr:cNvPr id="486" name="楕円 485"/>
        <xdr:cNvSpPr/>
      </xdr:nvSpPr>
      <xdr:spPr>
        <a:xfrm>
          <a:off x="18735040" y="1037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487" name="楕円 486"/>
        <xdr:cNvSpPr/>
      </xdr:nvSpPr>
      <xdr:spPr>
        <a:xfrm>
          <a:off x="1793748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26670</xdr:rowOff>
    </xdr:to>
    <xdr:cxnSp macro="">
      <xdr:nvCxnSpPr>
        <xdr:cNvPr id="488" name="直線コネクタ 487"/>
        <xdr:cNvCxnSpPr/>
      </xdr:nvCxnSpPr>
      <xdr:spPr>
        <a:xfrm>
          <a:off x="17988280" y="104127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489" name="n_1mainValue【保健センター・保健所】&#10;一人当たり面積"/>
        <xdr:cNvSpPr txBox="1"/>
      </xdr:nvSpPr>
      <xdr:spPr>
        <a:xfrm>
          <a:off x="185611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490" name="n_2mainValue【保健センター・保健所】&#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1" name="テキスト ボックス 50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2" name="直線コネクタ 50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3" name="テキスト ボックス 50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4" name="直線コネクタ 50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5" name="テキスト ボックス 50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6" name="直線コネクタ 50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7" name="テキスト ボックス 50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8" name="直線コネクタ 50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9" name="テキスト ボックス 50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0" name="直線コネクタ 50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1" name="テキスト ボックス 51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515" name="直線コネクタ 514"/>
        <xdr:cNvCxnSpPr/>
      </xdr:nvCxnSpPr>
      <xdr:spPr>
        <a:xfrm flipV="1">
          <a:off x="14375764" y="13077825"/>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516" name="【消防施設】&#10;有形固定資産減価償却率最小値テキスト"/>
        <xdr:cNvSpPr txBox="1"/>
      </xdr:nvSpPr>
      <xdr:spPr>
        <a:xfrm>
          <a:off x="1441450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517" name="直線コネクタ 516"/>
        <xdr:cNvCxnSpPr/>
      </xdr:nvCxnSpPr>
      <xdr:spPr>
        <a:xfrm>
          <a:off x="1428750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518" name="【消防施設】&#10;有形固定資産減価償却率最大値テキスト"/>
        <xdr:cNvSpPr txBox="1"/>
      </xdr:nvSpPr>
      <xdr:spPr>
        <a:xfrm>
          <a:off x="14414500" y="1285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519" name="直線コネクタ 518"/>
        <xdr:cNvCxnSpPr/>
      </xdr:nvCxnSpPr>
      <xdr:spPr>
        <a:xfrm>
          <a:off x="14287500" y="1307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520" name="【消防施設】&#10;有形固定資産減価償却率平均値テキスト"/>
        <xdr:cNvSpPr txBox="1"/>
      </xdr:nvSpPr>
      <xdr:spPr>
        <a:xfrm>
          <a:off x="14414500" y="1373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521" name="フローチャート: 判断 520"/>
        <xdr:cNvSpPr/>
      </xdr:nvSpPr>
      <xdr:spPr>
        <a:xfrm>
          <a:off x="14325600" y="137547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22" name="フローチャート: 判断 521"/>
        <xdr:cNvSpPr/>
      </xdr:nvSpPr>
      <xdr:spPr>
        <a:xfrm>
          <a:off x="1357884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67327</xdr:rowOff>
    </xdr:from>
    <xdr:ext cx="405111" cy="259045"/>
    <xdr:sp macro="" textlink="">
      <xdr:nvSpPr>
        <xdr:cNvPr id="523" name="n_1aveValue【消防施設】&#10;有形固定資産減価償却率"/>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154939</xdr:rowOff>
    </xdr:from>
    <xdr:to>
      <xdr:col>76</xdr:col>
      <xdr:colOff>165100</xdr:colOff>
      <xdr:row>84</xdr:row>
      <xdr:rowOff>85089</xdr:rowOff>
    </xdr:to>
    <xdr:sp macro="" textlink="">
      <xdr:nvSpPr>
        <xdr:cNvPr id="524" name="フローチャート: 判断 523"/>
        <xdr:cNvSpPr/>
      </xdr:nvSpPr>
      <xdr:spPr>
        <a:xfrm>
          <a:off x="12804140" y="14069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101616</xdr:rowOff>
    </xdr:from>
    <xdr:ext cx="405111" cy="259045"/>
    <xdr:sp macro="" textlink="">
      <xdr:nvSpPr>
        <xdr:cNvPr id="525" name="n_2aveValue【消防施設】&#10;有形固定資産減価償却率"/>
        <xdr:cNvSpPr txBox="1"/>
      </xdr:nvSpPr>
      <xdr:spPr>
        <a:xfrm>
          <a:off x="12675244" y="1384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531" name="楕円 530"/>
        <xdr:cNvSpPr/>
      </xdr:nvSpPr>
      <xdr:spPr>
        <a:xfrm>
          <a:off x="1357884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108602</xdr:rowOff>
    </xdr:from>
    <xdr:ext cx="405111" cy="259045"/>
    <xdr:sp macro="" textlink="">
      <xdr:nvSpPr>
        <xdr:cNvPr id="532" name="n_1mainValue【消防施設】&#10;有形固定資産減価償却率"/>
        <xdr:cNvSpPr txBox="1"/>
      </xdr:nvSpPr>
      <xdr:spPr>
        <a:xfrm>
          <a:off x="134372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556" name="直線コネクタ 555"/>
        <xdr:cNvCxnSpPr/>
      </xdr:nvCxnSpPr>
      <xdr:spPr>
        <a:xfrm flipV="1">
          <a:off x="19509104" y="13136881"/>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557" name="【消防施設】&#10;一人当たり面積最小値テキスト"/>
        <xdr:cNvSpPr txBox="1"/>
      </xdr:nvSpPr>
      <xdr:spPr>
        <a:xfrm>
          <a:off x="1954784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558" name="直線コネクタ 557"/>
        <xdr:cNvCxnSpPr/>
      </xdr:nvCxnSpPr>
      <xdr:spPr>
        <a:xfrm>
          <a:off x="19443700" y="1431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59" name="【消防施設】&#10;一人当たり面積最大値テキスト"/>
        <xdr:cNvSpPr txBox="1"/>
      </xdr:nvSpPr>
      <xdr:spPr>
        <a:xfrm>
          <a:off x="1954784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60" name="直線コネクタ 559"/>
        <xdr:cNvCxnSpPr/>
      </xdr:nvCxnSpPr>
      <xdr:spPr>
        <a:xfrm>
          <a:off x="194437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83838</xdr:rowOff>
    </xdr:from>
    <xdr:ext cx="469744" cy="259045"/>
    <xdr:sp macro="" textlink="">
      <xdr:nvSpPr>
        <xdr:cNvPr id="561" name="【消防施設】&#10;一人当たり面積平均値テキスト"/>
        <xdr:cNvSpPr txBox="1"/>
      </xdr:nvSpPr>
      <xdr:spPr>
        <a:xfrm>
          <a:off x="19547840" y="13662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562" name="フローチャート: 判断 561"/>
        <xdr:cNvSpPr/>
      </xdr:nvSpPr>
      <xdr:spPr>
        <a:xfrm>
          <a:off x="194589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63" name="フローチャート: 判断 562"/>
        <xdr:cNvSpPr/>
      </xdr:nvSpPr>
      <xdr:spPr>
        <a:xfrm>
          <a:off x="18735040" y="13459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140988</xdr:rowOff>
    </xdr:from>
    <xdr:ext cx="469744" cy="259045"/>
    <xdr:sp macro="" textlink="">
      <xdr:nvSpPr>
        <xdr:cNvPr id="564" name="n_1aveValue【消防施設】&#10;一人当たり面積"/>
        <xdr:cNvSpPr txBox="1"/>
      </xdr:nvSpPr>
      <xdr:spPr>
        <a:xfrm>
          <a:off x="185611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59689</xdr:rowOff>
    </xdr:from>
    <xdr:to>
      <xdr:col>107</xdr:col>
      <xdr:colOff>101600</xdr:colOff>
      <xdr:row>79</xdr:row>
      <xdr:rowOff>161289</xdr:rowOff>
    </xdr:to>
    <xdr:sp macro="" textlink="">
      <xdr:nvSpPr>
        <xdr:cNvPr id="565" name="フローチャート: 判断 564"/>
        <xdr:cNvSpPr/>
      </xdr:nvSpPr>
      <xdr:spPr>
        <a:xfrm>
          <a:off x="17937480" y="1330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78</xdr:row>
      <xdr:rowOff>6366</xdr:rowOff>
    </xdr:from>
    <xdr:ext cx="469744" cy="259045"/>
    <xdr:sp macro="" textlink="">
      <xdr:nvSpPr>
        <xdr:cNvPr id="566" name="n_2aveValue【消防施設】&#10;一人当たり面積"/>
        <xdr:cNvSpPr txBox="1"/>
      </xdr:nvSpPr>
      <xdr:spPr>
        <a:xfrm>
          <a:off x="17776267" y="130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7" name="テキスト ボックス 56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154939</xdr:rowOff>
    </xdr:from>
    <xdr:to>
      <xdr:col>112</xdr:col>
      <xdr:colOff>38100</xdr:colOff>
      <xdr:row>77</xdr:row>
      <xdr:rowOff>85089</xdr:rowOff>
    </xdr:to>
    <xdr:sp macro="" textlink="">
      <xdr:nvSpPr>
        <xdr:cNvPr id="572" name="楕円 571"/>
        <xdr:cNvSpPr/>
      </xdr:nvSpPr>
      <xdr:spPr>
        <a:xfrm>
          <a:off x="18735040" y="12895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75</xdr:row>
      <xdr:rowOff>101617</xdr:rowOff>
    </xdr:from>
    <xdr:ext cx="469744" cy="259045"/>
    <xdr:sp macro="" textlink="">
      <xdr:nvSpPr>
        <xdr:cNvPr id="573" name="n_1mainValue【消防施設】&#10;一人当たり面積"/>
        <xdr:cNvSpPr txBox="1"/>
      </xdr:nvSpPr>
      <xdr:spPr>
        <a:xfrm>
          <a:off x="18561127" y="126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599" name="直線コネクタ 598"/>
        <xdr:cNvCxnSpPr/>
      </xdr:nvCxnSpPr>
      <xdr:spPr>
        <a:xfrm flipV="1">
          <a:off x="14375764" y="16830402"/>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0" name="【庁舎】&#10;有形固定資産減価償却率最小値テキスト"/>
        <xdr:cNvSpPr txBox="1"/>
      </xdr:nvSpPr>
      <xdr:spPr>
        <a:xfrm>
          <a:off x="14414500" y="18279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1" name="直線コネクタ 600"/>
        <xdr:cNvCxnSpPr/>
      </xdr:nvCxnSpPr>
      <xdr:spPr>
        <a:xfrm>
          <a:off x="142875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02" name="【庁舎】&#10;有形固定資産減価償却率最大値テキスト"/>
        <xdr:cNvSpPr txBox="1"/>
      </xdr:nvSpPr>
      <xdr:spPr>
        <a:xfrm>
          <a:off x="14414500" y="1660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03" name="直線コネクタ 602"/>
        <xdr:cNvCxnSpPr/>
      </xdr:nvCxnSpPr>
      <xdr:spPr>
        <a:xfrm>
          <a:off x="14287500" y="16830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04" name="【庁舎】&#10;有形固定資産減価償却率平均値テキスト"/>
        <xdr:cNvSpPr txBox="1"/>
      </xdr:nvSpPr>
      <xdr:spPr>
        <a:xfrm>
          <a:off x="14414500" y="1746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05" name="フローチャート: 判断 604"/>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06" name="フローチャート: 判断 605"/>
        <xdr:cNvSpPr/>
      </xdr:nvSpPr>
      <xdr:spPr>
        <a:xfrm>
          <a:off x="13578840" y="172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607" name="n_1aveValue【庁舎】&#10;有形固定資産減価償却率"/>
        <xdr:cNvSpPr txBox="1"/>
      </xdr:nvSpPr>
      <xdr:spPr>
        <a:xfrm>
          <a:off x="13437244" y="1739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80918</xdr:rowOff>
    </xdr:from>
    <xdr:to>
      <xdr:col>76</xdr:col>
      <xdr:colOff>165100</xdr:colOff>
      <xdr:row>105</xdr:row>
      <xdr:rowOff>11068</xdr:rowOff>
    </xdr:to>
    <xdr:sp macro="" textlink="">
      <xdr:nvSpPr>
        <xdr:cNvPr id="608" name="フローチャート: 判断 607"/>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2195</xdr:rowOff>
    </xdr:from>
    <xdr:ext cx="405111" cy="259045"/>
    <xdr:sp macro="" textlink="">
      <xdr:nvSpPr>
        <xdr:cNvPr id="609" name="n_2aveValue【庁舎】&#10;有形固定資産減価償却率"/>
        <xdr:cNvSpPr txBox="1"/>
      </xdr:nvSpPr>
      <xdr:spPr>
        <a:xfrm>
          <a:off x="126752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18869</xdr:rowOff>
    </xdr:from>
    <xdr:to>
      <xdr:col>81</xdr:col>
      <xdr:colOff>101600</xdr:colOff>
      <xdr:row>100</xdr:row>
      <xdr:rowOff>120469</xdr:rowOff>
    </xdr:to>
    <xdr:sp macro="" textlink="">
      <xdr:nvSpPr>
        <xdr:cNvPr id="615" name="楕円 614"/>
        <xdr:cNvSpPr/>
      </xdr:nvSpPr>
      <xdr:spPr>
        <a:xfrm>
          <a:off x="13578840" y="16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616" name="楕円 615"/>
        <xdr:cNvSpPr/>
      </xdr:nvSpPr>
      <xdr:spPr>
        <a:xfrm>
          <a:off x="12804140" y="167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69669</xdr:rowOff>
    </xdr:from>
    <xdr:to>
      <xdr:col>81</xdr:col>
      <xdr:colOff>50800</xdr:colOff>
      <xdr:row>100</xdr:row>
      <xdr:rowOff>74568</xdr:rowOff>
    </xdr:to>
    <xdr:cxnSp macro="">
      <xdr:nvCxnSpPr>
        <xdr:cNvPr id="617" name="直線コネクタ 616"/>
        <xdr:cNvCxnSpPr/>
      </xdr:nvCxnSpPr>
      <xdr:spPr>
        <a:xfrm flipV="1">
          <a:off x="12854940" y="16833669"/>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136996</xdr:rowOff>
    </xdr:from>
    <xdr:ext cx="405111" cy="259045"/>
    <xdr:sp macro="" textlink="">
      <xdr:nvSpPr>
        <xdr:cNvPr id="618" name="n_1mainValue【庁舎】&#10;有形固定資産減価償却率"/>
        <xdr:cNvSpPr txBox="1"/>
      </xdr:nvSpPr>
      <xdr:spPr>
        <a:xfrm>
          <a:off x="13437244" y="165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619" name="n_2mainValue【庁舎】&#10;有形固定資産減価償却率"/>
        <xdr:cNvSpPr txBox="1"/>
      </xdr:nvSpPr>
      <xdr:spPr>
        <a:xfrm>
          <a:off x="12675244" y="165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0" name="テキスト ボックス 629"/>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646" name="直線コネクタ 645"/>
        <xdr:cNvCxnSpPr/>
      </xdr:nvCxnSpPr>
      <xdr:spPr>
        <a:xfrm flipV="1">
          <a:off x="19509104" y="16794480"/>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647" name="【庁舎】&#10;一人当たり面積最小値テキスト"/>
        <xdr:cNvSpPr txBox="1"/>
      </xdr:nvSpPr>
      <xdr:spPr>
        <a:xfrm>
          <a:off x="19547840" y="183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648" name="直線コネクタ 647"/>
        <xdr:cNvCxnSpPr/>
      </xdr:nvCxnSpPr>
      <xdr:spPr>
        <a:xfrm>
          <a:off x="19443700" y="18373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649" name="【庁舎】&#10;一人当たり面積最大値テキスト"/>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650" name="直線コネクタ 649"/>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651" name="【庁舎】&#10;一人当たり面積平均値テキスト"/>
        <xdr:cNvSpPr txBox="1"/>
      </xdr:nvSpPr>
      <xdr:spPr>
        <a:xfrm>
          <a:off x="19547840" y="177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652" name="フローチャート: 判断 651"/>
        <xdr:cNvSpPr/>
      </xdr:nvSpPr>
      <xdr:spPr>
        <a:xfrm>
          <a:off x="1945894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653" name="フローチャート: 判断 652"/>
        <xdr:cNvSpPr/>
      </xdr:nvSpPr>
      <xdr:spPr>
        <a:xfrm>
          <a:off x="18735040" y="17951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106697</xdr:rowOff>
    </xdr:from>
    <xdr:ext cx="469744" cy="259045"/>
    <xdr:sp macro="" textlink="">
      <xdr:nvSpPr>
        <xdr:cNvPr id="654" name="n_1aveValue【庁舎】&#10;一人当たり面積"/>
        <xdr:cNvSpPr txBox="1"/>
      </xdr:nvSpPr>
      <xdr:spPr>
        <a:xfrm>
          <a:off x="185611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85816</xdr:rowOff>
    </xdr:from>
    <xdr:to>
      <xdr:col>107</xdr:col>
      <xdr:colOff>101600</xdr:colOff>
      <xdr:row>106</xdr:row>
      <xdr:rowOff>15966</xdr:rowOff>
    </xdr:to>
    <xdr:sp macro="" textlink="">
      <xdr:nvSpPr>
        <xdr:cNvPr id="655" name="フローチャート: 判断 654"/>
        <xdr:cNvSpPr/>
      </xdr:nvSpPr>
      <xdr:spPr>
        <a:xfrm>
          <a:off x="1793748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7093</xdr:rowOff>
    </xdr:from>
    <xdr:ext cx="469744" cy="259045"/>
    <xdr:sp macro="" textlink="">
      <xdr:nvSpPr>
        <xdr:cNvPr id="656" name="n_2aveValue【庁舎】&#10;一人当たり面積"/>
        <xdr:cNvSpPr txBox="1"/>
      </xdr:nvSpPr>
      <xdr:spPr>
        <a:xfrm>
          <a:off x="17776267" y="177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662" name="楕円 661"/>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12337</xdr:rowOff>
    </xdr:from>
    <xdr:to>
      <xdr:col>107</xdr:col>
      <xdr:colOff>101600</xdr:colOff>
      <xdr:row>104</xdr:row>
      <xdr:rowOff>113937</xdr:rowOff>
    </xdr:to>
    <xdr:sp macro="" textlink="">
      <xdr:nvSpPr>
        <xdr:cNvPr id="663" name="楕円 662"/>
        <xdr:cNvSpPr/>
      </xdr:nvSpPr>
      <xdr:spPr>
        <a:xfrm>
          <a:off x="1793748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63137</xdr:rowOff>
    </xdr:from>
    <xdr:to>
      <xdr:col>111</xdr:col>
      <xdr:colOff>177800</xdr:colOff>
      <xdr:row>106</xdr:row>
      <xdr:rowOff>99061</xdr:rowOff>
    </xdr:to>
    <xdr:cxnSp macro="">
      <xdr:nvCxnSpPr>
        <xdr:cNvPr id="664" name="直線コネクタ 663"/>
        <xdr:cNvCxnSpPr/>
      </xdr:nvCxnSpPr>
      <xdr:spPr>
        <a:xfrm>
          <a:off x="17988280" y="17497697"/>
          <a:ext cx="789940" cy="37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665" name="n_1mainValue【庁舎】&#10;一人当たり面積"/>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130464</xdr:rowOff>
    </xdr:from>
    <xdr:ext cx="469744" cy="259045"/>
    <xdr:sp macro="" textlink="">
      <xdr:nvSpPr>
        <xdr:cNvPr id="666" name="n_2mainValue【庁舎】&#10;一人当たり面積"/>
        <xdr:cNvSpPr txBox="1"/>
      </xdr:nvSpPr>
      <xdr:spPr>
        <a:xfrm>
          <a:off x="17776267" y="172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200">
              <a:latin typeface="ＭＳ Ｐゴシック" panose="020B0600070205080204" pitchFamily="50" charset="-128"/>
              <a:ea typeface="ＭＳ Ｐゴシック" panose="020B0600070205080204" pitchFamily="50" charset="-128"/>
            </a:rPr>
            <a:t>、図書館、一般廃棄物処理施設、庁舎である。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一般廃棄物処理施設については、一部事務組合の中部上北広域事業組合が管理している施設で、昭和</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年に衛生センター、</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年度からは清掃センター</a:t>
          </a:r>
          <a:r>
            <a:rPr kumimoji="1" lang="ja-JP" altLang="en-US" sz="1200">
              <a:latin typeface="ＭＳ Ｐゴシック" panose="020B0600070205080204" pitchFamily="50" charset="-128"/>
              <a:ea typeface="ＭＳ Ｐゴシック" panose="020B0600070205080204" pitchFamily="50" charset="-128"/>
            </a:rPr>
            <a:t>基幹整備が予定されている。消防設備についても、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一部事務組合の中部上北広域事業組合が管理している施設で、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庁舎は平成５年</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に建設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されており、また、資機材庫は平成３０年度から整備が予定されている。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庁舎については、昭和</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年に建設した本庁舎と昭和</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年に建設した七戸庁舎の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庁舎があり、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が高くなっているが、本庁舎は平成２９年度、七戸庁舎は平成３０年度に耐震改修工事を実施し、計画のもと適切な管理を行っていく。</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図書館については、昭和</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年に建設されており、耐用年数を大幅に経過しているため、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作成中の個別施設計画に基づき、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統合・建替え・解体等の方針が決まり次第、整備を進めていく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平成２９年４月に開校する統合中学校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体育館に天間林体育館が用途替えになったことにより、一人当たり面積が減少した。</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太陽光発電事業による固定資産税の増及び農業所得の伸びによる個人町民税の増のため、前年度より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今後も町税の徴収率の維持、向上に努め、歳入の確保に努める。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8" name="フローチャート: 判断 77"/>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9" name="テキスト ボックス 78"/>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62593</xdr:rowOff>
    </xdr:from>
    <xdr:to>
      <xdr:col>11</xdr:col>
      <xdr:colOff>82550</xdr:colOff>
      <xdr:row>44</xdr:row>
      <xdr:rowOff>164193</xdr:rowOff>
    </xdr:to>
    <xdr:sp macro="" textlink="">
      <xdr:nvSpPr>
        <xdr:cNvPr id="81" name="フローチャート: 判断 80"/>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82" name="テキスト ボックス 81"/>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139899</xdr:rowOff>
    </xdr:from>
    <xdr:ext cx="762000" cy="259045"/>
    <xdr:sp macro="" textlink="">
      <xdr:nvSpPr>
        <xdr:cNvPr id="95" name="テキスト ボックス 94"/>
        <xdr:cNvSpPr txBox="1"/>
      </xdr:nvSpPr>
      <xdr:spPr>
        <a:xfrm>
          <a:off x="2844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7" name="テキスト ボックス 96"/>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2920</xdr:rowOff>
    </xdr:from>
    <xdr:ext cx="762000" cy="259045"/>
    <xdr:sp macro="" textlink="">
      <xdr:nvSpPr>
        <xdr:cNvPr id="99" name="テキスト ボックス 98"/>
        <xdr:cNvSpPr txBox="1"/>
      </xdr:nvSpPr>
      <xdr:spPr>
        <a:xfrm>
          <a:off x="1066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公債費は繰上償還により対前年比</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％減少しているが、扶助費が年々増加している。今後も高齢化に伴い扶助費の増加が見込まれるため、事務事業の優先度を点検し、計画的に縮小・廃止を進めていく。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また、一部事業組合への負担金の占める割合が大きく、一部事業組合へも事務事業の点検・見直しを要望していくとともに、町遊休資産の売却等により維持管理経費の削減に努める。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77978</xdr:rowOff>
    </xdr:to>
    <xdr:cxnSp macro="">
      <xdr:nvCxnSpPr>
        <xdr:cNvPr id="132" name="直線コネクタ 131"/>
        <xdr:cNvCxnSpPr/>
      </xdr:nvCxnSpPr>
      <xdr:spPr>
        <a:xfrm>
          <a:off x="4114800" y="110025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87630</xdr:rowOff>
    </xdr:to>
    <xdr:cxnSp macro="">
      <xdr:nvCxnSpPr>
        <xdr:cNvPr id="135" name="直線コネクタ 134"/>
        <xdr:cNvCxnSpPr/>
      </xdr:nvCxnSpPr>
      <xdr:spPr>
        <a:xfrm flipV="1">
          <a:off x="3225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41656</xdr:rowOff>
    </xdr:to>
    <xdr:cxnSp macro="">
      <xdr:nvCxnSpPr>
        <xdr:cNvPr id="138" name="直線コネクタ 137"/>
        <xdr:cNvCxnSpPr/>
      </xdr:nvCxnSpPr>
      <xdr:spPr>
        <a:xfrm flipV="1">
          <a:off x="2336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133604</xdr:rowOff>
    </xdr:from>
    <xdr:to>
      <xdr:col>15</xdr:col>
      <xdr:colOff>133350</xdr:colOff>
      <xdr:row>63</xdr:row>
      <xdr:rowOff>63754</xdr:rowOff>
    </xdr:to>
    <xdr:sp macro="" textlink="">
      <xdr:nvSpPr>
        <xdr:cNvPr id="139" name="フローチャート: 判断 138"/>
        <xdr:cNvSpPr/>
      </xdr:nvSpPr>
      <xdr:spPr>
        <a:xfrm>
          <a:off x="3175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40" name="テキスト ボックス 139"/>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41656</xdr:rowOff>
    </xdr:to>
    <xdr:cxnSp macro="">
      <xdr:nvCxnSpPr>
        <xdr:cNvPr id="141" name="直線コネクタ 140"/>
        <xdr:cNvCxnSpPr/>
      </xdr:nvCxnSpPr>
      <xdr:spPr>
        <a:xfrm>
          <a:off x="1447800" y="110942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29718</xdr:rowOff>
    </xdr:from>
    <xdr:to>
      <xdr:col>11</xdr:col>
      <xdr:colOff>82550</xdr:colOff>
      <xdr:row>63</xdr:row>
      <xdr:rowOff>131318</xdr:rowOff>
    </xdr:to>
    <xdr:sp macro="" textlink="">
      <xdr:nvSpPr>
        <xdr:cNvPr id="142" name="フローチャート: 判断 141"/>
        <xdr:cNvSpPr/>
      </xdr:nvSpPr>
      <xdr:spPr>
        <a:xfrm>
          <a:off x="2286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43" name="テキスト ボックス 142"/>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4" name="フローチャート: 判断 143"/>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5" name="テキスト ボックス 144"/>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1" name="楕円 150"/>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2"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3" name="楕円 152"/>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4" name="テキスト ボックス 153"/>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6" name="テキスト ボックス 155"/>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7" name="楕円 156"/>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8" name="テキスト ボックス 157"/>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9" name="楕円 158"/>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60" name="テキスト ボックス 159"/>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人件費・物件費の経常経費は類似団体平均よりも下回っているが、人口の減少が影響し、１人当たりの金額としては平均と同程度となっている。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電算システムの保守等のランニングコストが増加傾向である中、公共施設総合管理計画に基づき施設統廃合を進め、物件費の削減に一層努めていく。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59778</xdr:rowOff>
    </xdr:from>
    <xdr:to>
      <xdr:col>23</xdr:col>
      <xdr:colOff>133350</xdr:colOff>
      <xdr:row>83</xdr:row>
      <xdr:rowOff>88243</xdr:rowOff>
    </xdr:to>
    <xdr:cxnSp macro="">
      <xdr:nvCxnSpPr>
        <xdr:cNvPr id="195" name="直線コネクタ 194"/>
        <xdr:cNvCxnSpPr/>
      </xdr:nvCxnSpPr>
      <xdr:spPr>
        <a:xfrm>
          <a:off x="4114800" y="14290128"/>
          <a:ext cx="8382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147199</xdr:rowOff>
    </xdr:from>
    <xdr:to>
      <xdr:col>19</xdr:col>
      <xdr:colOff>133350</xdr:colOff>
      <xdr:row>83</xdr:row>
      <xdr:rowOff>59778</xdr:rowOff>
    </xdr:to>
    <xdr:cxnSp macro="">
      <xdr:nvCxnSpPr>
        <xdr:cNvPr id="198" name="直線コネクタ 197"/>
        <xdr:cNvCxnSpPr/>
      </xdr:nvCxnSpPr>
      <xdr:spPr>
        <a:xfrm>
          <a:off x="3225800" y="14206099"/>
          <a:ext cx="889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134555</xdr:rowOff>
    </xdr:from>
    <xdr:to>
      <xdr:col>15</xdr:col>
      <xdr:colOff>82550</xdr:colOff>
      <xdr:row>82</xdr:row>
      <xdr:rowOff>147199</xdr:rowOff>
    </xdr:to>
    <xdr:cxnSp macro="">
      <xdr:nvCxnSpPr>
        <xdr:cNvPr id="201" name="直線コネクタ 200"/>
        <xdr:cNvCxnSpPr/>
      </xdr:nvCxnSpPr>
      <xdr:spPr>
        <a:xfrm>
          <a:off x="2336800" y="14193455"/>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11038</xdr:rowOff>
    </xdr:from>
    <xdr:to>
      <xdr:col>15</xdr:col>
      <xdr:colOff>133350</xdr:colOff>
      <xdr:row>84</xdr:row>
      <xdr:rowOff>112638</xdr:rowOff>
    </xdr:to>
    <xdr:sp macro="" textlink="">
      <xdr:nvSpPr>
        <xdr:cNvPr id="202" name="フローチャート: 判断 201"/>
        <xdr:cNvSpPr/>
      </xdr:nvSpPr>
      <xdr:spPr>
        <a:xfrm>
          <a:off x="3175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97415</xdr:rowOff>
    </xdr:from>
    <xdr:ext cx="762000" cy="259045"/>
    <xdr:sp macro="" textlink="">
      <xdr:nvSpPr>
        <xdr:cNvPr id="203" name="テキスト ボックス 202"/>
        <xdr:cNvSpPr txBox="1"/>
      </xdr:nvSpPr>
      <xdr:spPr>
        <a:xfrm>
          <a:off x="2844800" y="1449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93687</xdr:rowOff>
    </xdr:from>
    <xdr:to>
      <xdr:col>11</xdr:col>
      <xdr:colOff>31750</xdr:colOff>
      <xdr:row>82</xdr:row>
      <xdr:rowOff>134555</xdr:rowOff>
    </xdr:to>
    <xdr:cxnSp macro="">
      <xdr:nvCxnSpPr>
        <xdr:cNvPr id="204" name="直線コネクタ 203"/>
        <xdr:cNvCxnSpPr/>
      </xdr:nvCxnSpPr>
      <xdr:spPr>
        <a:xfrm>
          <a:off x="1447800" y="1415258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115230</xdr:rowOff>
    </xdr:from>
    <xdr:to>
      <xdr:col>11</xdr:col>
      <xdr:colOff>82550</xdr:colOff>
      <xdr:row>84</xdr:row>
      <xdr:rowOff>45380</xdr:rowOff>
    </xdr:to>
    <xdr:sp macro="" textlink="">
      <xdr:nvSpPr>
        <xdr:cNvPr id="205" name="フローチャート: 判断 204"/>
        <xdr:cNvSpPr/>
      </xdr:nvSpPr>
      <xdr:spPr>
        <a:xfrm>
          <a:off x="2286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30157</xdr:rowOff>
    </xdr:from>
    <xdr:ext cx="762000" cy="259045"/>
    <xdr:sp macro="" textlink="">
      <xdr:nvSpPr>
        <xdr:cNvPr id="206" name="テキスト ボックス 205"/>
        <xdr:cNvSpPr txBox="1"/>
      </xdr:nvSpPr>
      <xdr:spPr>
        <a:xfrm>
          <a:off x="1955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64822</xdr:rowOff>
    </xdr:from>
    <xdr:to>
      <xdr:col>7</xdr:col>
      <xdr:colOff>31750</xdr:colOff>
      <xdr:row>83</xdr:row>
      <xdr:rowOff>166422</xdr:rowOff>
    </xdr:to>
    <xdr:sp macro="" textlink="">
      <xdr:nvSpPr>
        <xdr:cNvPr id="207" name="フローチャート: 判断 206"/>
        <xdr:cNvSpPr/>
      </xdr:nvSpPr>
      <xdr:spPr>
        <a:xfrm>
          <a:off x="1397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151199</xdr:rowOff>
    </xdr:from>
    <xdr:ext cx="762000" cy="259045"/>
    <xdr:sp macro="" textlink="">
      <xdr:nvSpPr>
        <xdr:cNvPr id="208" name="テキスト ボックス 207"/>
        <xdr:cNvSpPr txBox="1"/>
      </xdr:nvSpPr>
      <xdr:spPr>
        <a:xfrm>
          <a:off x="1066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37443</xdr:rowOff>
    </xdr:from>
    <xdr:to>
      <xdr:col>23</xdr:col>
      <xdr:colOff>184150</xdr:colOff>
      <xdr:row>83</xdr:row>
      <xdr:rowOff>139043</xdr:rowOff>
    </xdr:to>
    <xdr:sp macro="" textlink="">
      <xdr:nvSpPr>
        <xdr:cNvPr id="214" name="楕円 213"/>
        <xdr:cNvSpPr/>
      </xdr:nvSpPr>
      <xdr:spPr>
        <a:xfrm>
          <a:off x="4902200" y="142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9520</xdr:rowOff>
    </xdr:from>
    <xdr:ext cx="762000" cy="259045"/>
    <xdr:sp macro="" textlink="">
      <xdr:nvSpPr>
        <xdr:cNvPr id="215" name="人件費・物件費等の状況該当値テキスト"/>
        <xdr:cNvSpPr txBox="1"/>
      </xdr:nvSpPr>
      <xdr:spPr>
        <a:xfrm>
          <a:off x="5041900" y="142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8978</xdr:rowOff>
    </xdr:from>
    <xdr:to>
      <xdr:col>19</xdr:col>
      <xdr:colOff>184150</xdr:colOff>
      <xdr:row>83</xdr:row>
      <xdr:rowOff>110578</xdr:rowOff>
    </xdr:to>
    <xdr:sp macro="" textlink="">
      <xdr:nvSpPr>
        <xdr:cNvPr id="216" name="楕円 215"/>
        <xdr:cNvSpPr/>
      </xdr:nvSpPr>
      <xdr:spPr>
        <a:xfrm>
          <a:off x="4064000" y="14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120755</xdr:rowOff>
    </xdr:from>
    <xdr:ext cx="736600" cy="259045"/>
    <xdr:sp macro="" textlink="">
      <xdr:nvSpPr>
        <xdr:cNvPr id="217" name="テキスト ボックス 216"/>
        <xdr:cNvSpPr txBox="1"/>
      </xdr:nvSpPr>
      <xdr:spPr>
        <a:xfrm>
          <a:off x="3733800" y="1400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96399</xdr:rowOff>
    </xdr:from>
    <xdr:to>
      <xdr:col>15</xdr:col>
      <xdr:colOff>133350</xdr:colOff>
      <xdr:row>83</xdr:row>
      <xdr:rowOff>26549</xdr:rowOff>
    </xdr:to>
    <xdr:sp macro="" textlink="">
      <xdr:nvSpPr>
        <xdr:cNvPr id="218" name="楕円 217"/>
        <xdr:cNvSpPr/>
      </xdr:nvSpPr>
      <xdr:spPr>
        <a:xfrm>
          <a:off x="31750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36726</xdr:rowOff>
    </xdr:from>
    <xdr:ext cx="762000" cy="259045"/>
    <xdr:sp macro="" textlink="">
      <xdr:nvSpPr>
        <xdr:cNvPr id="219" name="テキスト ボックス 218"/>
        <xdr:cNvSpPr txBox="1"/>
      </xdr:nvSpPr>
      <xdr:spPr>
        <a:xfrm>
          <a:off x="2844800" y="139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83755</xdr:rowOff>
    </xdr:from>
    <xdr:to>
      <xdr:col>11</xdr:col>
      <xdr:colOff>82550</xdr:colOff>
      <xdr:row>83</xdr:row>
      <xdr:rowOff>13905</xdr:rowOff>
    </xdr:to>
    <xdr:sp macro="" textlink="">
      <xdr:nvSpPr>
        <xdr:cNvPr id="220" name="楕円 219"/>
        <xdr:cNvSpPr/>
      </xdr:nvSpPr>
      <xdr:spPr>
        <a:xfrm>
          <a:off x="2286000" y="141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24082</xdr:rowOff>
    </xdr:from>
    <xdr:ext cx="762000" cy="259045"/>
    <xdr:sp macro="" textlink="">
      <xdr:nvSpPr>
        <xdr:cNvPr id="221" name="テキスト ボックス 220"/>
        <xdr:cNvSpPr txBox="1"/>
      </xdr:nvSpPr>
      <xdr:spPr>
        <a:xfrm>
          <a:off x="1955800" y="1391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42887</xdr:rowOff>
    </xdr:from>
    <xdr:to>
      <xdr:col>7</xdr:col>
      <xdr:colOff>31750</xdr:colOff>
      <xdr:row>82</xdr:row>
      <xdr:rowOff>144487</xdr:rowOff>
    </xdr:to>
    <xdr:sp macro="" textlink="">
      <xdr:nvSpPr>
        <xdr:cNvPr id="222" name="楕円 221"/>
        <xdr:cNvSpPr/>
      </xdr:nvSpPr>
      <xdr:spPr>
        <a:xfrm>
          <a:off x="1397000" y="141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154664</xdr:rowOff>
    </xdr:from>
    <xdr:ext cx="762000" cy="259045"/>
    <xdr:sp macro="" textlink="">
      <xdr:nvSpPr>
        <xdr:cNvPr id="223" name="テキスト ボックス 222"/>
        <xdr:cNvSpPr txBox="1"/>
      </xdr:nvSpPr>
      <xdr:spPr>
        <a:xfrm>
          <a:off x="1066800" y="13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水準で推移している。主な要因としては、高校卒、短大卒の職員に係る数値が国よりも高い水準となっていることが挙げられる。今後は、類似団体との比較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101600</xdr:rowOff>
    </xdr:to>
    <xdr:cxnSp macro="">
      <xdr:nvCxnSpPr>
        <xdr:cNvPr id="260" name="直線コネクタ 259"/>
        <xdr:cNvCxnSpPr/>
      </xdr:nvCxnSpPr>
      <xdr:spPr>
        <a:xfrm>
          <a:off x="15290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74789</xdr:rowOff>
    </xdr:to>
    <xdr:cxnSp macro="">
      <xdr:nvCxnSpPr>
        <xdr:cNvPr id="263" name="直線コネクタ 262"/>
        <xdr:cNvCxnSpPr/>
      </xdr:nvCxnSpPr>
      <xdr:spPr>
        <a:xfrm>
          <a:off x="14401800" y="146854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7761</xdr:rowOff>
    </xdr:to>
    <xdr:cxnSp macro="">
      <xdr:nvCxnSpPr>
        <xdr:cNvPr id="266" name="直線コネクタ 265"/>
        <xdr:cNvCxnSpPr/>
      </xdr:nvCxnSpPr>
      <xdr:spPr>
        <a:xfrm flipV="1">
          <a:off x="13512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7" name="フローチャート: 判断 266"/>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8" name="テキスト ボックス 267"/>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0" name="楕円 279"/>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1" name="テキスト ボックス 280"/>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4" name="楕円 283"/>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5" name="テキスト ボックス 284"/>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類似団体平均とほぼ同水準で推移している。今後も退職者数と新規採用数の調整を図り、人口減少も考慮しながら職員数の適正管理に努める。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115933</xdr:rowOff>
    </xdr:to>
    <xdr:cxnSp macro="">
      <xdr:nvCxnSpPr>
        <xdr:cNvPr id="322" name="直線コネクタ 321"/>
        <xdr:cNvCxnSpPr/>
      </xdr:nvCxnSpPr>
      <xdr:spPr>
        <a:xfrm>
          <a:off x="16179800" y="105502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24584</xdr:rowOff>
    </xdr:from>
    <xdr:to>
      <xdr:col>77</xdr:col>
      <xdr:colOff>44450</xdr:colOff>
      <xdr:row>61</xdr:row>
      <xdr:rowOff>91803</xdr:rowOff>
    </xdr:to>
    <xdr:cxnSp macro="">
      <xdr:nvCxnSpPr>
        <xdr:cNvPr id="325" name="直線コネクタ 324"/>
        <xdr:cNvCxnSpPr/>
      </xdr:nvCxnSpPr>
      <xdr:spPr>
        <a:xfrm>
          <a:off x="15290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161562</xdr:rowOff>
    </xdr:from>
    <xdr:to>
      <xdr:col>72</xdr:col>
      <xdr:colOff>203200</xdr:colOff>
      <xdr:row>61</xdr:row>
      <xdr:rowOff>24584</xdr:rowOff>
    </xdr:to>
    <xdr:cxnSp macro="">
      <xdr:nvCxnSpPr>
        <xdr:cNvPr id="328" name="直線コネクタ 327"/>
        <xdr:cNvCxnSpPr/>
      </xdr:nvCxnSpPr>
      <xdr:spPr>
        <a:xfrm>
          <a:off x="14401800" y="10448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64316</xdr:rowOff>
    </xdr:from>
    <xdr:to>
      <xdr:col>73</xdr:col>
      <xdr:colOff>44450</xdr:colOff>
      <xdr:row>62</xdr:row>
      <xdr:rowOff>165916</xdr:rowOff>
    </xdr:to>
    <xdr:sp macro="" textlink="">
      <xdr:nvSpPr>
        <xdr:cNvPr id="329" name="フローチャート: 判断 328"/>
        <xdr:cNvSpPr/>
      </xdr:nvSpPr>
      <xdr:spPr>
        <a:xfrm>
          <a:off x="15240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150693</xdr:rowOff>
    </xdr:from>
    <xdr:ext cx="762000" cy="259045"/>
    <xdr:sp macro="" textlink="">
      <xdr:nvSpPr>
        <xdr:cNvPr id="330" name="テキスト ボックス 329"/>
        <xdr:cNvSpPr txBox="1"/>
      </xdr:nvSpPr>
      <xdr:spPr>
        <a:xfrm>
          <a:off x="14909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140879</xdr:rowOff>
    </xdr:from>
    <xdr:to>
      <xdr:col>68</xdr:col>
      <xdr:colOff>152400</xdr:colOff>
      <xdr:row>60</xdr:row>
      <xdr:rowOff>161562</xdr:rowOff>
    </xdr:to>
    <xdr:cxnSp macro="">
      <xdr:nvCxnSpPr>
        <xdr:cNvPr id="331" name="直線コネクタ 330"/>
        <xdr:cNvCxnSpPr/>
      </xdr:nvCxnSpPr>
      <xdr:spPr>
        <a:xfrm>
          <a:off x="13512800" y="104278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55699</xdr:rowOff>
    </xdr:from>
    <xdr:to>
      <xdr:col>68</xdr:col>
      <xdr:colOff>203200</xdr:colOff>
      <xdr:row>62</xdr:row>
      <xdr:rowOff>157299</xdr:rowOff>
    </xdr:to>
    <xdr:sp macro="" textlink="">
      <xdr:nvSpPr>
        <xdr:cNvPr id="332" name="フローチャート: 判断 331"/>
        <xdr:cNvSpPr/>
      </xdr:nvSpPr>
      <xdr:spPr>
        <a:xfrm>
          <a:off x="14351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142076</xdr:rowOff>
    </xdr:from>
    <xdr:ext cx="762000" cy="259045"/>
    <xdr:sp macro="" textlink="">
      <xdr:nvSpPr>
        <xdr:cNvPr id="333" name="テキスト ボックス 332"/>
        <xdr:cNvSpPr txBox="1"/>
      </xdr:nvSpPr>
      <xdr:spPr>
        <a:xfrm>
          <a:off x="14020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34" name="フローチャート: 判断 333"/>
        <xdr:cNvSpPr/>
      </xdr:nvSpPr>
      <xdr:spPr>
        <a:xfrm>
          <a:off x="13462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35" name="テキスト ボックス 334"/>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1" name="楕円 340"/>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37210</xdr:rowOff>
    </xdr:from>
    <xdr:ext cx="762000" cy="259045"/>
    <xdr:sp macro="" textlink="">
      <xdr:nvSpPr>
        <xdr:cNvPr id="342" name="定員管理の状況該当値テキスト"/>
        <xdr:cNvSpPr txBox="1"/>
      </xdr:nvSpPr>
      <xdr:spPr>
        <a:xfrm>
          <a:off x="17106900" y="1049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3" name="楕円 342"/>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44" name="テキスト ボックス 343"/>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145234</xdr:rowOff>
    </xdr:from>
    <xdr:to>
      <xdr:col>73</xdr:col>
      <xdr:colOff>44450</xdr:colOff>
      <xdr:row>61</xdr:row>
      <xdr:rowOff>75384</xdr:rowOff>
    </xdr:to>
    <xdr:sp macro="" textlink="">
      <xdr:nvSpPr>
        <xdr:cNvPr id="345" name="楕円 344"/>
        <xdr:cNvSpPr/>
      </xdr:nvSpPr>
      <xdr:spPr>
        <a:xfrm>
          <a:off x="15240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85561</xdr:rowOff>
    </xdr:from>
    <xdr:ext cx="762000" cy="259045"/>
    <xdr:sp macro="" textlink="">
      <xdr:nvSpPr>
        <xdr:cNvPr id="346" name="テキスト ボックス 345"/>
        <xdr:cNvSpPr txBox="1"/>
      </xdr:nvSpPr>
      <xdr:spPr>
        <a:xfrm>
          <a:off x="14909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110762</xdr:rowOff>
    </xdr:from>
    <xdr:to>
      <xdr:col>68</xdr:col>
      <xdr:colOff>203200</xdr:colOff>
      <xdr:row>61</xdr:row>
      <xdr:rowOff>40912</xdr:rowOff>
    </xdr:to>
    <xdr:sp macro="" textlink="">
      <xdr:nvSpPr>
        <xdr:cNvPr id="347" name="楕円 346"/>
        <xdr:cNvSpPr/>
      </xdr:nvSpPr>
      <xdr:spPr>
        <a:xfrm>
          <a:off x="14351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51089</xdr:rowOff>
    </xdr:from>
    <xdr:ext cx="762000" cy="259045"/>
    <xdr:sp macro="" textlink="">
      <xdr:nvSpPr>
        <xdr:cNvPr id="348" name="テキスト ボックス 347"/>
        <xdr:cNvSpPr txBox="1"/>
      </xdr:nvSpPr>
      <xdr:spPr>
        <a:xfrm>
          <a:off x="14020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90079</xdr:rowOff>
    </xdr:from>
    <xdr:to>
      <xdr:col>64</xdr:col>
      <xdr:colOff>152400</xdr:colOff>
      <xdr:row>61</xdr:row>
      <xdr:rowOff>20229</xdr:rowOff>
    </xdr:to>
    <xdr:sp macro="" textlink="">
      <xdr:nvSpPr>
        <xdr:cNvPr id="349" name="楕円 348"/>
        <xdr:cNvSpPr/>
      </xdr:nvSpPr>
      <xdr:spPr>
        <a:xfrm>
          <a:off x="13462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30406</xdr:rowOff>
    </xdr:from>
    <xdr:ext cx="762000" cy="259045"/>
    <xdr:sp macro="" textlink="">
      <xdr:nvSpPr>
        <xdr:cNvPr id="350" name="テキスト ボックス 349"/>
        <xdr:cNvSpPr txBox="1"/>
      </xdr:nvSpPr>
      <xdr:spPr>
        <a:xfrm>
          <a:off x="13131800" y="10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3,341</a:t>
          </a:r>
          <a:r>
            <a:rPr kumimoji="1" lang="ja-JP" altLang="en-US" sz="1300">
              <a:latin typeface="ＭＳ Ｐゴシック" panose="020B0600070205080204" pitchFamily="50" charset="-128"/>
              <a:ea typeface="ＭＳ Ｐゴシック" panose="020B0600070205080204" pitchFamily="50" charset="-128"/>
            </a:rPr>
            <a:t>万円繰上償還したことにより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ポイント改善した。しかし、今後は大規模事業に伴う新規起債の発行増により上昇傾向となる見込みである。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134366</xdr:rowOff>
    </xdr:to>
    <xdr:cxnSp macro="">
      <xdr:nvCxnSpPr>
        <xdr:cNvPr id="382" name="直線コネクタ 381"/>
        <xdr:cNvCxnSpPr/>
      </xdr:nvCxnSpPr>
      <xdr:spPr>
        <a:xfrm flipV="1">
          <a:off x="16179800" y="67823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88392</xdr:rowOff>
    </xdr:to>
    <xdr:cxnSp macro="">
      <xdr:nvCxnSpPr>
        <xdr:cNvPr id="385" name="直線コネクタ 384"/>
        <xdr:cNvCxnSpPr/>
      </xdr:nvCxnSpPr>
      <xdr:spPr>
        <a:xfrm flipV="1">
          <a:off x="15290800" y="68209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41</xdr:row>
      <xdr:rowOff>81026</xdr:rowOff>
    </xdr:to>
    <xdr:cxnSp macro="">
      <xdr:nvCxnSpPr>
        <xdr:cNvPr id="388" name="直線コネクタ 387"/>
        <xdr:cNvCxnSpPr/>
      </xdr:nvCxnSpPr>
      <xdr:spPr>
        <a:xfrm flipV="1">
          <a:off x="14401800" y="69463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155702</xdr:rowOff>
    </xdr:from>
    <xdr:to>
      <xdr:col>73</xdr:col>
      <xdr:colOff>44450</xdr:colOff>
      <xdr:row>42</xdr:row>
      <xdr:rowOff>85852</xdr:rowOff>
    </xdr:to>
    <xdr:sp macro="" textlink="">
      <xdr:nvSpPr>
        <xdr:cNvPr id="389" name="フローチャート: 判断 388"/>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390" name="テキスト ボックス 389"/>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42</xdr:row>
      <xdr:rowOff>15748</xdr:rowOff>
    </xdr:to>
    <xdr:cxnSp macro="">
      <xdr:nvCxnSpPr>
        <xdr:cNvPr id="391" name="直線コネクタ 390"/>
        <xdr:cNvCxnSpPr/>
      </xdr:nvCxnSpPr>
      <xdr:spPr>
        <a:xfrm flipV="1">
          <a:off x="13512800" y="71104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90424</xdr:rowOff>
    </xdr:from>
    <xdr:to>
      <xdr:col>68</xdr:col>
      <xdr:colOff>203200</xdr:colOff>
      <xdr:row>43</xdr:row>
      <xdr:rowOff>20574</xdr:rowOff>
    </xdr:to>
    <xdr:sp macro="" textlink="">
      <xdr:nvSpPr>
        <xdr:cNvPr id="392" name="フローチャート: 判断 391"/>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393" name="テキスト ボックス 39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394" name="フローチャート: 判断 393"/>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395" name="テキスト ボックス 394"/>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401" name="楕円 400"/>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402"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3" name="楕円 402"/>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4" name="テキスト ボックス 403"/>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5" name="楕円 404"/>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6" name="テキスト ボックス 405"/>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7" name="楕円 406"/>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8" name="テキスト ボックス 407"/>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9" name="楕円 408"/>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10" name="テキスト ボックス 409"/>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これまで減債基金を活用しての地方債の繰上償還により将来負担率は低下してきていたが、平成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年度から大規模事業（中学校建設、小学校大規模改造、給食センター建設）に伴う起債の発行により上昇した。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今後も新体育館建設等の大規模な事業が計画されており、起債の新規発行や基金の充当を予定しているため、さらに将来負担比率は上昇する見込みである。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56545</xdr:rowOff>
    </xdr:from>
    <xdr:to>
      <xdr:col>81</xdr:col>
      <xdr:colOff>44450</xdr:colOff>
      <xdr:row>15</xdr:row>
      <xdr:rowOff>49409</xdr:rowOff>
    </xdr:to>
    <xdr:cxnSp macro="">
      <xdr:nvCxnSpPr>
        <xdr:cNvPr id="446" name="直線コネクタ 445"/>
        <xdr:cNvCxnSpPr/>
      </xdr:nvCxnSpPr>
      <xdr:spPr>
        <a:xfrm>
          <a:off x="16179800" y="2456845"/>
          <a:ext cx="8382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56545</xdr:rowOff>
    </xdr:from>
    <xdr:to>
      <xdr:col>77</xdr:col>
      <xdr:colOff>44450</xdr:colOff>
      <xdr:row>15</xdr:row>
      <xdr:rowOff>39068</xdr:rowOff>
    </xdr:to>
    <xdr:cxnSp macro="">
      <xdr:nvCxnSpPr>
        <xdr:cNvPr id="449" name="直線コネクタ 448"/>
        <xdr:cNvCxnSpPr/>
      </xdr:nvCxnSpPr>
      <xdr:spPr>
        <a:xfrm flipV="1">
          <a:off x="15290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39068</xdr:rowOff>
    </xdr:from>
    <xdr:to>
      <xdr:col>72</xdr:col>
      <xdr:colOff>203200</xdr:colOff>
      <xdr:row>16</xdr:row>
      <xdr:rowOff>73297</xdr:rowOff>
    </xdr:to>
    <xdr:cxnSp macro="">
      <xdr:nvCxnSpPr>
        <xdr:cNvPr id="452" name="直線コネクタ 451"/>
        <xdr:cNvCxnSpPr/>
      </xdr:nvCxnSpPr>
      <xdr:spPr>
        <a:xfrm flipV="1">
          <a:off x="14401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118110</xdr:rowOff>
    </xdr:from>
    <xdr:to>
      <xdr:col>73</xdr:col>
      <xdr:colOff>44450</xdr:colOff>
      <xdr:row>16</xdr:row>
      <xdr:rowOff>48260</xdr:rowOff>
    </xdr:to>
    <xdr:sp macro="" textlink="">
      <xdr:nvSpPr>
        <xdr:cNvPr id="453" name="フローチャート: 判断 452"/>
        <xdr:cNvSpPr/>
      </xdr:nvSpPr>
      <xdr:spPr>
        <a:xfrm>
          <a:off x="15240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54" name="テキスト ボックス 453"/>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73297</xdr:rowOff>
    </xdr:from>
    <xdr:to>
      <xdr:col>68</xdr:col>
      <xdr:colOff>152400</xdr:colOff>
      <xdr:row>17</xdr:row>
      <xdr:rowOff>31690</xdr:rowOff>
    </xdr:to>
    <xdr:cxnSp macro="">
      <xdr:nvCxnSpPr>
        <xdr:cNvPr id="455" name="直線コネクタ 454"/>
        <xdr:cNvCxnSpPr/>
      </xdr:nvCxnSpPr>
      <xdr:spPr>
        <a:xfrm flipV="1">
          <a:off x="13512800" y="281649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90291</xdr:rowOff>
    </xdr:from>
    <xdr:to>
      <xdr:col>68</xdr:col>
      <xdr:colOff>203200</xdr:colOff>
      <xdr:row>17</xdr:row>
      <xdr:rowOff>20441</xdr:rowOff>
    </xdr:to>
    <xdr:sp macro="" textlink="">
      <xdr:nvSpPr>
        <xdr:cNvPr id="456" name="フローチャート: 判断 455"/>
        <xdr:cNvSpPr/>
      </xdr:nvSpPr>
      <xdr:spPr>
        <a:xfrm>
          <a:off x="14351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5218</xdr:rowOff>
    </xdr:from>
    <xdr:ext cx="762000" cy="259045"/>
    <xdr:sp macro="" textlink="">
      <xdr:nvSpPr>
        <xdr:cNvPr id="457" name="テキスト ボックス 456"/>
        <xdr:cNvSpPr txBox="1"/>
      </xdr:nvSpPr>
      <xdr:spPr>
        <a:xfrm>
          <a:off x="14020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23404</xdr:rowOff>
    </xdr:from>
    <xdr:to>
      <xdr:col>64</xdr:col>
      <xdr:colOff>152400</xdr:colOff>
      <xdr:row>17</xdr:row>
      <xdr:rowOff>125004</xdr:rowOff>
    </xdr:to>
    <xdr:sp macro="" textlink="">
      <xdr:nvSpPr>
        <xdr:cNvPr id="458" name="フローチャート: 判断 457"/>
        <xdr:cNvSpPr/>
      </xdr:nvSpPr>
      <xdr:spPr>
        <a:xfrm>
          <a:off x="13462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109781</xdr:rowOff>
    </xdr:from>
    <xdr:ext cx="762000" cy="259045"/>
    <xdr:sp macro="" textlink="">
      <xdr:nvSpPr>
        <xdr:cNvPr id="459" name="テキスト ボックス 458"/>
        <xdr:cNvSpPr txBox="1"/>
      </xdr:nvSpPr>
      <xdr:spPr>
        <a:xfrm>
          <a:off x="13131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170059</xdr:rowOff>
    </xdr:from>
    <xdr:to>
      <xdr:col>81</xdr:col>
      <xdr:colOff>95250</xdr:colOff>
      <xdr:row>15</xdr:row>
      <xdr:rowOff>100209</xdr:rowOff>
    </xdr:to>
    <xdr:sp macro="" textlink="">
      <xdr:nvSpPr>
        <xdr:cNvPr id="465" name="楕円 464"/>
        <xdr:cNvSpPr/>
      </xdr:nvSpPr>
      <xdr:spPr>
        <a:xfrm>
          <a:off x="169672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15136</xdr:rowOff>
    </xdr:from>
    <xdr:ext cx="762000" cy="259045"/>
    <xdr:sp macro="" textlink="">
      <xdr:nvSpPr>
        <xdr:cNvPr id="466" name="将来負担の状況該当値テキスト"/>
        <xdr:cNvSpPr txBox="1"/>
      </xdr:nvSpPr>
      <xdr:spPr>
        <a:xfrm>
          <a:off x="171069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5745</xdr:rowOff>
    </xdr:from>
    <xdr:to>
      <xdr:col>77</xdr:col>
      <xdr:colOff>95250</xdr:colOff>
      <xdr:row>14</xdr:row>
      <xdr:rowOff>107345</xdr:rowOff>
    </xdr:to>
    <xdr:sp macro="" textlink="">
      <xdr:nvSpPr>
        <xdr:cNvPr id="467" name="楕円 466"/>
        <xdr:cNvSpPr/>
      </xdr:nvSpPr>
      <xdr:spPr>
        <a:xfrm>
          <a:off x="16129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117522</xdr:rowOff>
    </xdr:from>
    <xdr:ext cx="736600" cy="259045"/>
    <xdr:sp macro="" textlink="">
      <xdr:nvSpPr>
        <xdr:cNvPr id="468" name="テキスト ボックス 467"/>
        <xdr:cNvSpPr txBox="1"/>
      </xdr:nvSpPr>
      <xdr:spPr>
        <a:xfrm>
          <a:off x="15798800" y="217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159718</xdr:rowOff>
    </xdr:from>
    <xdr:to>
      <xdr:col>73</xdr:col>
      <xdr:colOff>44450</xdr:colOff>
      <xdr:row>15</xdr:row>
      <xdr:rowOff>89868</xdr:rowOff>
    </xdr:to>
    <xdr:sp macro="" textlink="">
      <xdr:nvSpPr>
        <xdr:cNvPr id="469" name="楕円 468"/>
        <xdr:cNvSpPr/>
      </xdr:nvSpPr>
      <xdr:spPr>
        <a:xfrm>
          <a:off x="15240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100045</xdr:rowOff>
    </xdr:from>
    <xdr:ext cx="762000" cy="259045"/>
    <xdr:sp macro="" textlink="">
      <xdr:nvSpPr>
        <xdr:cNvPr id="470" name="テキスト ボックス 469"/>
        <xdr:cNvSpPr txBox="1"/>
      </xdr:nvSpPr>
      <xdr:spPr>
        <a:xfrm>
          <a:off x="14909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22497</xdr:rowOff>
    </xdr:from>
    <xdr:to>
      <xdr:col>68</xdr:col>
      <xdr:colOff>203200</xdr:colOff>
      <xdr:row>16</xdr:row>
      <xdr:rowOff>124097</xdr:rowOff>
    </xdr:to>
    <xdr:sp macro="" textlink="">
      <xdr:nvSpPr>
        <xdr:cNvPr id="471" name="楕円 470"/>
        <xdr:cNvSpPr/>
      </xdr:nvSpPr>
      <xdr:spPr>
        <a:xfrm>
          <a:off x="14351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134274</xdr:rowOff>
    </xdr:from>
    <xdr:ext cx="762000" cy="259045"/>
    <xdr:sp macro="" textlink="">
      <xdr:nvSpPr>
        <xdr:cNvPr id="472" name="テキスト ボックス 471"/>
        <xdr:cNvSpPr txBox="1"/>
      </xdr:nvSpPr>
      <xdr:spPr>
        <a:xfrm>
          <a:off x="14020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73" name="楕円 472"/>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92667</xdr:rowOff>
    </xdr:from>
    <xdr:ext cx="762000" cy="259045"/>
    <xdr:sp macro="" textlink="">
      <xdr:nvSpPr>
        <xdr:cNvPr id="474" name="テキスト ボックス 473"/>
        <xdr:cNvSpPr txBox="1"/>
      </xdr:nvSpPr>
      <xdr:spPr>
        <a:xfrm>
          <a:off x="13131800" y="26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新規採用の調整による職員数の減及び職員の平均年齢の低下により、類似団体平均を下回った水準で推移している。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149860</xdr:rowOff>
    </xdr:to>
    <xdr:cxnSp macro="">
      <xdr:nvCxnSpPr>
        <xdr:cNvPr id="66" name="直線コネクタ 65"/>
        <xdr:cNvCxnSpPr/>
      </xdr:nvCxnSpPr>
      <xdr:spPr>
        <a:xfrm>
          <a:off x="3987800" y="596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157480</xdr:rowOff>
    </xdr:to>
    <xdr:cxnSp macro="">
      <xdr:nvCxnSpPr>
        <xdr:cNvPr id="69" name="直線コネクタ 68"/>
        <xdr:cNvCxnSpPr/>
      </xdr:nvCxnSpPr>
      <xdr:spPr>
        <a:xfrm flipV="1">
          <a:off x="3098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34</xdr:row>
      <xdr:rowOff>165100</xdr:rowOff>
    </xdr:to>
    <xdr:cxnSp macro="">
      <xdr:nvCxnSpPr>
        <xdr:cNvPr id="72" name="直線コネクタ 71"/>
        <xdr:cNvCxnSpPr/>
      </xdr:nvCxnSpPr>
      <xdr:spPr>
        <a:xfrm flipV="1">
          <a:off x="2209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62230</xdr:rowOff>
    </xdr:to>
    <xdr:cxnSp macro="">
      <xdr:nvCxnSpPr>
        <xdr:cNvPr id="75" name="直線コネクタ 74"/>
        <xdr:cNvCxnSpPr/>
      </xdr:nvCxnSpPr>
      <xdr:spPr>
        <a:xfrm flipV="1">
          <a:off x="1320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類似団体平均より下回った水準で推移しているが、一部事務組合への負担金が補助費等へ計上されていることが要因である。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今後も物件費の抑制を図るために施設の統廃合、遊休資産の売却等により経費の削減に努める。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63500</xdr:rowOff>
    </xdr:to>
    <xdr:cxnSp macro="">
      <xdr:nvCxnSpPr>
        <xdr:cNvPr id="127" name="直線コネクタ 126"/>
        <xdr:cNvCxnSpPr/>
      </xdr:nvCxnSpPr>
      <xdr:spPr>
        <a:xfrm>
          <a:off x="15671800" y="242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25400</xdr:rowOff>
    </xdr:to>
    <xdr:cxnSp macro="">
      <xdr:nvCxnSpPr>
        <xdr:cNvPr id="130" name="直線コネクタ 129"/>
        <xdr:cNvCxnSpPr/>
      </xdr:nvCxnSpPr>
      <xdr:spPr>
        <a:xfrm>
          <a:off x="14782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25400</xdr:rowOff>
    </xdr:to>
    <xdr:cxnSp macro="">
      <xdr:nvCxnSpPr>
        <xdr:cNvPr id="133" name="直線コネクタ 132"/>
        <xdr:cNvCxnSpPr/>
      </xdr:nvCxnSpPr>
      <xdr:spPr>
        <a:xfrm>
          <a:off x="13893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158750</xdr:rowOff>
    </xdr:to>
    <xdr:cxnSp macro="">
      <xdr:nvCxnSpPr>
        <xdr:cNvPr id="136" name="直線コネクタ 135"/>
        <xdr:cNvCxnSpPr/>
      </xdr:nvCxnSpPr>
      <xdr:spPr>
        <a:xfrm flipV="1">
          <a:off x="13004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9" name="フローチャート: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6" name="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8" name="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107950</xdr:rowOff>
    </xdr:from>
    <xdr:to>
      <xdr:col>65</xdr:col>
      <xdr:colOff>53975</xdr:colOff>
      <xdr:row>14</xdr:row>
      <xdr:rowOff>38100</xdr:rowOff>
    </xdr:to>
    <xdr:sp macro="" textlink="">
      <xdr:nvSpPr>
        <xdr:cNvPr id="154" name="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年度までは上昇傾向であったが、平成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しかし、中学生までの医療費及び給食費の無料化を実施していることから類似団体の平均を上回っており、今後は高齢化による上昇傾向も見込まれるため、財政を圧迫しないよう注視していく。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104140</xdr:rowOff>
    </xdr:to>
    <xdr:cxnSp macro="">
      <xdr:nvCxnSpPr>
        <xdr:cNvPr id="186" name="直線コネクタ 185"/>
        <xdr:cNvCxnSpPr/>
      </xdr:nvCxnSpPr>
      <xdr:spPr>
        <a:xfrm>
          <a:off x="3987800" y="970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104140</xdr:rowOff>
    </xdr:to>
    <xdr:cxnSp macro="">
      <xdr:nvCxnSpPr>
        <xdr:cNvPr id="189" name="直線コネクタ 188"/>
        <xdr:cNvCxnSpPr/>
      </xdr:nvCxnSpPr>
      <xdr:spPr>
        <a:xfrm>
          <a:off x="3098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104140</xdr:rowOff>
    </xdr:to>
    <xdr:cxnSp macro="">
      <xdr:nvCxnSpPr>
        <xdr:cNvPr id="192" name="直線コネクタ 191"/>
        <xdr:cNvCxnSpPr/>
      </xdr:nvCxnSpPr>
      <xdr:spPr>
        <a:xfrm>
          <a:off x="2209800" y="9545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41910</xdr:rowOff>
    </xdr:from>
    <xdr:to>
      <xdr:col>15</xdr:col>
      <xdr:colOff>149225</xdr:colOff>
      <xdr:row>55</xdr:row>
      <xdr:rowOff>143510</xdr:rowOff>
    </xdr:to>
    <xdr:sp macro="" textlink="">
      <xdr:nvSpPr>
        <xdr:cNvPr id="193" name="フローチャート: 判断 192"/>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194" name="テキスト ボックス 193"/>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115570</xdr:rowOff>
    </xdr:to>
    <xdr:cxnSp macro="">
      <xdr:nvCxnSpPr>
        <xdr:cNvPr id="195" name="直線コネクタ 194"/>
        <xdr:cNvCxnSpPr/>
      </xdr:nvCxnSpPr>
      <xdr:spPr>
        <a:xfrm>
          <a:off x="1320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6" name="フローチャート: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198" name="フローチャート: 判断 197"/>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199" name="テキスト ボックス 19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1" name="楕円 210"/>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212" name="テキスト ボックス 211"/>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類似団体平均を上回っている要因は、下水道事業への繰出し基準以上の繰出金があること、施設の統廃合が進まず維持補修費の削減に繋がっていないことが挙げられる。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下水道事業においては、独立採算の原則に立ち返った料金の値上げ等による健全化に努め、施設の統廃合については公共施設総合管理計画に基づき順次進めていく。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127000</xdr:rowOff>
    </xdr:to>
    <xdr:cxnSp macro="">
      <xdr:nvCxnSpPr>
        <xdr:cNvPr id="247" name="直線コネクタ 246"/>
        <xdr:cNvCxnSpPr/>
      </xdr:nvCxnSpPr>
      <xdr:spPr>
        <a:xfrm flipV="1">
          <a:off x="15671800" y="998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127000</xdr:rowOff>
    </xdr:to>
    <xdr:cxnSp macro="">
      <xdr:nvCxnSpPr>
        <xdr:cNvPr id="250" name="直線コネクタ 249"/>
        <xdr:cNvCxnSpPr/>
      </xdr:nvCxnSpPr>
      <xdr:spPr>
        <a:xfrm>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2" name="テキスト ボックス 25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157480</xdr:rowOff>
    </xdr:to>
    <xdr:cxnSp macro="">
      <xdr:nvCxnSpPr>
        <xdr:cNvPr id="253" name="直線コネクタ 252"/>
        <xdr:cNvCxnSpPr/>
      </xdr:nvCxnSpPr>
      <xdr:spPr>
        <a:xfrm flipV="1">
          <a:off x="13893800" y="1003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157480</xdr:rowOff>
    </xdr:to>
    <xdr:cxnSp macro="">
      <xdr:nvCxnSpPr>
        <xdr:cNvPr id="256" name="直線コネクタ 255"/>
        <xdr:cNvCxnSpPr/>
      </xdr:nvCxnSpPr>
      <xdr:spPr>
        <a:xfrm>
          <a:off x="13004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8" name="テキスト ボックス 257"/>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59" name="フローチャート: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0" name="テキスト ボックス 259"/>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6" name="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7"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8" name="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0" name="楕円 26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1" name="テキスト ボックス 27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類似団体平均よりも大きく上回った水準で推移しており、これは病院、消防、ごみ処理施設等一部事務組合への負担金が多額であることが要因である。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今後は一部事業組合の事務事業の点検、見直しを要望し、負担金の抑制を図る。また、町単独補助事業も事業内容の点検、見直しを行い、取捨選択を徹底していく。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40</xdr:row>
      <xdr:rowOff>157480</xdr:rowOff>
    </xdr:to>
    <xdr:cxnSp macro="">
      <xdr:nvCxnSpPr>
        <xdr:cNvPr id="308" name="直線コネクタ 307"/>
        <xdr:cNvCxnSpPr/>
      </xdr:nvCxnSpPr>
      <xdr:spPr>
        <a:xfrm>
          <a:off x="15671800" y="695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96520</xdr:rowOff>
    </xdr:from>
    <xdr:to>
      <xdr:col>78</xdr:col>
      <xdr:colOff>69850</xdr:colOff>
      <xdr:row>40</xdr:row>
      <xdr:rowOff>157480</xdr:rowOff>
    </xdr:to>
    <xdr:cxnSp macro="">
      <xdr:nvCxnSpPr>
        <xdr:cNvPr id="311" name="直線コネクタ 310"/>
        <xdr:cNvCxnSpPr/>
      </xdr:nvCxnSpPr>
      <xdr:spPr>
        <a:xfrm flipV="1">
          <a:off x="14782800" y="695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157480</xdr:rowOff>
    </xdr:from>
    <xdr:to>
      <xdr:col>73</xdr:col>
      <xdr:colOff>180975</xdr:colOff>
      <xdr:row>41</xdr:row>
      <xdr:rowOff>1270</xdr:rowOff>
    </xdr:to>
    <xdr:cxnSp macro="">
      <xdr:nvCxnSpPr>
        <xdr:cNvPr id="314" name="直線コネクタ 313"/>
        <xdr:cNvCxnSpPr/>
      </xdr:nvCxnSpPr>
      <xdr:spPr>
        <a:xfrm flipV="1">
          <a:off x="13893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5" name="フローチャート: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6" name="テキスト ボックス 31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66040</xdr:rowOff>
    </xdr:from>
    <xdr:to>
      <xdr:col>69</xdr:col>
      <xdr:colOff>92075</xdr:colOff>
      <xdr:row>41</xdr:row>
      <xdr:rowOff>1270</xdr:rowOff>
    </xdr:to>
    <xdr:cxnSp macro="">
      <xdr:nvCxnSpPr>
        <xdr:cNvPr id="317" name="直線コネクタ 316"/>
        <xdr:cNvCxnSpPr/>
      </xdr:nvCxnSpPr>
      <xdr:spPr>
        <a:xfrm>
          <a:off x="13004800" y="692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8" name="フローチャート: 判断 31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19" name="テキスト ボックス 31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106680</xdr:rowOff>
    </xdr:from>
    <xdr:to>
      <xdr:col>82</xdr:col>
      <xdr:colOff>158750</xdr:colOff>
      <xdr:row>41</xdr:row>
      <xdr:rowOff>36830</xdr:rowOff>
    </xdr:to>
    <xdr:sp macro="" textlink="">
      <xdr:nvSpPr>
        <xdr:cNvPr id="327" name="楕円 326"/>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15257</xdr:rowOff>
    </xdr:from>
    <xdr:ext cx="762000" cy="259045"/>
    <xdr:sp macro="" textlink="">
      <xdr:nvSpPr>
        <xdr:cNvPr id="328"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45720</xdr:rowOff>
    </xdr:from>
    <xdr:to>
      <xdr:col>78</xdr:col>
      <xdr:colOff>120650</xdr:colOff>
      <xdr:row>40</xdr:row>
      <xdr:rowOff>147320</xdr:rowOff>
    </xdr:to>
    <xdr:sp macro="" textlink="">
      <xdr:nvSpPr>
        <xdr:cNvPr id="329" name="楕円 328"/>
        <xdr:cNvSpPr/>
      </xdr:nvSpPr>
      <xdr:spPr>
        <a:xfrm>
          <a:off x="15621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132097</xdr:rowOff>
    </xdr:from>
    <xdr:ext cx="736600" cy="259045"/>
    <xdr:sp macro="" textlink="">
      <xdr:nvSpPr>
        <xdr:cNvPr id="330" name="テキスト ボックス 329"/>
        <xdr:cNvSpPr txBox="1"/>
      </xdr:nvSpPr>
      <xdr:spPr>
        <a:xfrm>
          <a:off x="15290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106680</xdr:rowOff>
    </xdr:from>
    <xdr:to>
      <xdr:col>74</xdr:col>
      <xdr:colOff>31750</xdr:colOff>
      <xdr:row>41</xdr:row>
      <xdr:rowOff>36830</xdr:rowOff>
    </xdr:to>
    <xdr:sp macro="" textlink="">
      <xdr:nvSpPr>
        <xdr:cNvPr id="331" name="楕円 330"/>
        <xdr:cNvSpPr/>
      </xdr:nvSpPr>
      <xdr:spPr>
        <a:xfrm>
          <a:off x="14732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21607</xdr:rowOff>
    </xdr:from>
    <xdr:ext cx="762000" cy="259045"/>
    <xdr:sp macro="" textlink="">
      <xdr:nvSpPr>
        <xdr:cNvPr id="332" name="テキスト ボックス 331"/>
        <xdr:cNvSpPr txBox="1"/>
      </xdr:nvSpPr>
      <xdr:spPr>
        <a:xfrm>
          <a:off x="14401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121920</xdr:rowOff>
    </xdr:from>
    <xdr:to>
      <xdr:col>69</xdr:col>
      <xdr:colOff>142875</xdr:colOff>
      <xdr:row>41</xdr:row>
      <xdr:rowOff>52070</xdr:rowOff>
    </xdr:to>
    <xdr:sp macro="" textlink="">
      <xdr:nvSpPr>
        <xdr:cNvPr id="333" name="楕円 332"/>
        <xdr:cNvSpPr/>
      </xdr:nvSpPr>
      <xdr:spPr>
        <a:xfrm>
          <a:off x="13843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36847</xdr:rowOff>
    </xdr:from>
    <xdr:ext cx="762000" cy="259045"/>
    <xdr:sp macro="" textlink="">
      <xdr:nvSpPr>
        <xdr:cNvPr id="334" name="テキスト ボックス 333"/>
        <xdr:cNvSpPr txBox="1"/>
      </xdr:nvSpPr>
      <xdr:spPr>
        <a:xfrm>
          <a:off x="13512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15240</xdr:rowOff>
    </xdr:from>
    <xdr:to>
      <xdr:col>65</xdr:col>
      <xdr:colOff>53975</xdr:colOff>
      <xdr:row>40</xdr:row>
      <xdr:rowOff>116840</xdr:rowOff>
    </xdr:to>
    <xdr:sp macro="" textlink="">
      <xdr:nvSpPr>
        <xdr:cNvPr id="335" name="楕円 334"/>
        <xdr:cNvSpPr/>
      </xdr:nvSpPr>
      <xdr:spPr>
        <a:xfrm>
          <a:off x="12954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101617</xdr:rowOff>
    </xdr:from>
    <xdr:ext cx="762000" cy="259045"/>
    <xdr:sp macro="" textlink="">
      <xdr:nvSpPr>
        <xdr:cNvPr id="336" name="テキスト ボックス 335"/>
        <xdr:cNvSpPr txBox="1"/>
      </xdr:nvSpPr>
      <xdr:spPr>
        <a:xfrm>
          <a:off x="12623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平成</a:t>
          </a:r>
          <a:r>
            <a:rPr kumimoji="1" lang="en-US" altLang="ja-JP" sz="1200" baseline="0">
              <a:latin typeface="ＭＳ Ｐゴシック" panose="020B0600070205080204" pitchFamily="50" charset="-128"/>
              <a:ea typeface="ＭＳ Ｐゴシック" panose="020B0600070205080204" pitchFamily="50" charset="-128"/>
            </a:rPr>
            <a:t>22</a:t>
          </a:r>
          <a:r>
            <a:rPr kumimoji="1" lang="ja-JP" altLang="en-US" sz="1200" baseline="0">
              <a:latin typeface="ＭＳ Ｐゴシック" panose="020B0600070205080204" pitchFamily="50" charset="-128"/>
              <a:ea typeface="ＭＳ Ｐゴシック" panose="020B0600070205080204" pitchFamily="50" charset="-128"/>
            </a:rPr>
            <a:t>年度からの繰上償還及び平成</a:t>
          </a:r>
          <a:r>
            <a:rPr kumimoji="1" lang="en-US" altLang="ja-JP" sz="1200" baseline="0">
              <a:latin typeface="ＭＳ Ｐゴシック" panose="020B0600070205080204" pitchFamily="50" charset="-128"/>
              <a:ea typeface="ＭＳ Ｐゴシック" panose="020B0600070205080204" pitchFamily="50" charset="-128"/>
            </a:rPr>
            <a:t>24</a:t>
          </a:r>
          <a:r>
            <a:rPr kumimoji="1" lang="ja-JP" altLang="en-US" sz="1200" baseline="0">
              <a:latin typeface="ＭＳ Ｐゴシック" panose="020B0600070205080204" pitchFamily="50" charset="-128"/>
              <a:ea typeface="ＭＳ Ｐゴシック" panose="020B0600070205080204" pitchFamily="50" charset="-128"/>
            </a:rPr>
            <a:t>年度から平成</a:t>
          </a:r>
          <a:r>
            <a:rPr kumimoji="1" lang="en-US" altLang="ja-JP" sz="1200" baseline="0">
              <a:latin typeface="ＭＳ Ｐゴシック" panose="020B0600070205080204" pitchFamily="50" charset="-128"/>
              <a:ea typeface="ＭＳ Ｐゴシック" panose="020B0600070205080204" pitchFamily="50" charset="-128"/>
            </a:rPr>
            <a:t>27</a:t>
          </a:r>
          <a:r>
            <a:rPr kumimoji="1" lang="ja-JP" altLang="en-US" sz="1200" baseline="0">
              <a:latin typeface="ＭＳ Ｐゴシック" panose="020B0600070205080204" pitchFamily="50" charset="-128"/>
              <a:ea typeface="ＭＳ Ｐゴシック" panose="020B0600070205080204" pitchFamily="50" charset="-128"/>
            </a:rPr>
            <a:t>年度まで臨時財政対策債を発行しなかったことにより類似団体平均を下回っている。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しかし、平成</a:t>
          </a:r>
          <a:r>
            <a:rPr kumimoji="1" lang="en-US" altLang="ja-JP" sz="1200" baseline="0">
              <a:latin typeface="ＭＳ Ｐゴシック" panose="020B0600070205080204" pitchFamily="50" charset="-128"/>
              <a:ea typeface="ＭＳ Ｐゴシック" panose="020B0600070205080204" pitchFamily="50" charset="-128"/>
            </a:rPr>
            <a:t>35</a:t>
          </a:r>
          <a:r>
            <a:rPr kumimoji="1" lang="ja-JP" altLang="en-US" sz="1200" baseline="0">
              <a:latin typeface="ＭＳ Ｐゴシック" panose="020B0600070205080204" pitchFamily="50" charset="-128"/>
              <a:ea typeface="ＭＳ Ｐゴシック" panose="020B0600070205080204" pitchFamily="50" charset="-128"/>
            </a:rPr>
            <a:t>年度まで公共施設の集約を目的とした用地取得や新体育館の建設等大規模な事業計画があり、今後上昇していく見込みとなっている。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そのため、事業内容の精査、有利な補助事業の活用等により事業費の抑制に努めていく。</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157480</xdr:rowOff>
    </xdr:to>
    <xdr:cxnSp macro="">
      <xdr:nvCxnSpPr>
        <xdr:cNvPr id="369" name="直線コネクタ 368"/>
        <xdr:cNvCxnSpPr/>
      </xdr:nvCxnSpPr>
      <xdr:spPr>
        <a:xfrm>
          <a:off x="3987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72" name="直線コネクタ 371"/>
        <xdr:cNvCxnSpPr/>
      </xdr:nvCxnSpPr>
      <xdr:spPr>
        <a:xfrm flipV="1">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161289</xdr:rowOff>
    </xdr:to>
    <xdr:cxnSp macro="">
      <xdr:nvCxnSpPr>
        <xdr:cNvPr id="375" name="直線コネクタ 374"/>
        <xdr:cNvCxnSpPr/>
      </xdr:nvCxnSpPr>
      <xdr:spPr>
        <a:xfrm flipV="1">
          <a:off x="2209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76" name="フローチャート: 判断 375"/>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77" name="テキスト ボックス 37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161289</xdr:rowOff>
    </xdr:to>
    <xdr:cxnSp macro="">
      <xdr:nvCxnSpPr>
        <xdr:cNvPr id="378" name="直線コネクタ 377"/>
        <xdr:cNvCxnSpPr/>
      </xdr:nvCxnSpPr>
      <xdr:spPr>
        <a:xfrm>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3811</xdr:rowOff>
    </xdr:from>
    <xdr:to>
      <xdr:col>11</xdr:col>
      <xdr:colOff>60325</xdr:colOff>
      <xdr:row>79</xdr:row>
      <xdr:rowOff>105411</xdr:rowOff>
    </xdr:to>
    <xdr:sp macro="" textlink="">
      <xdr:nvSpPr>
        <xdr:cNvPr id="379" name="フローチャート: 判断 378"/>
        <xdr:cNvSpPr/>
      </xdr:nvSpPr>
      <xdr:spPr>
        <a:xfrm>
          <a:off x="2159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80" name="テキスト ボックス 379"/>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81" name="フローチャート: 判断 380"/>
        <xdr:cNvSpPr/>
      </xdr:nvSpPr>
      <xdr:spPr>
        <a:xfrm>
          <a:off x="1270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82" name="テキスト ボックス 381"/>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8" name="楕円 387"/>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9"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0" name="楕円 38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1" name="テキスト ボックス 39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2" name="楕円 391"/>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3" name="テキスト ボックス 392"/>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4" name="楕円 393"/>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5" name="テキスト ボックス 39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6" name="楕円 395"/>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7" name="テキスト ボックス 39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類似団体平均を上回った水準で推移しており、補助費等の経常収支比率が高いことが要因である。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a:latin typeface="ＭＳ Ｐゴシック" panose="020B0600070205080204" pitchFamily="50" charset="-128"/>
              <a:ea typeface="ＭＳ Ｐゴシック" panose="020B0600070205080204" pitchFamily="50" charset="-128"/>
            </a:rPr>
            <a:t>補助費等、扶助費、その他の各項目については、経費抑制への取り組みを継続する。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81280</xdr:rowOff>
    </xdr:from>
    <xdr:to>
      <xdr:col>82</xdr:col>
      <xdr:colOff>107950</xdr:colOff>
      <xdr:row>79</xdr:row>
      <xdr:rowOff>92711</xdr:rowOff>
    </xdr:to>
    <xdr:cxnSp macro="">
      <xdr:nvCxnSpPr>
        <xdr:cNvPr id="426" name="直線コネクタ 425"/>
        <xdr:cNvCxnSpPr/>
      </xdr:nvCxnSpPr>
      <xdr:spPr>
        <a:xfrm>
          <a:off x="15671800" y="136258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81280</xdr:rowOff>
    </xdr:from>
    <xdr:to>
      <xdr:col>78</xdr:col>
      <xdr:colOff>69850</xdr:colOff>
      <xdr:row>79</xdr:row>
      <xdr:rowOff>115570</xdr:rowOff>
    </xdr:to>
    <xdr:cxnSp macro="">
      <xdr:nvCxnSpPr>
        <xdr:cNvPr id="429" name="直線コネクタ 428"/>
        <xdr:cNvCxnSpPr/>
      </xdr:nvCxnSpPr>
      <xdr:spPr>
        <a:xfrm flipV="1">
          <a:off x="14782800" y="13625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1" name="テキスト ボックス 430"/>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121286</xdr:rowOff>
    </xdr:to>
    <xdr:cxnSp macro="">
      <xdr:nvCxnSpPr>
        <xdr:cNvPr id="432" name="直線コネクタ 431"/>
        <xdr:cNvCxnSpPr/>
      </xdr:nvCxnSpPr>
      <xdr:spPr>
        <a:xfrm flipV="1">
          <a:off x="13893800" y="13660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33" name="フローチャート: 判断 432"/>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34" name="テキスト ボックス 433"/>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29845</xdr:rowOff>
    </xdr:from>
    <xdr:to>
      <xdr:col>69</xdr:col>
      <xdr:colOff>92075</xdr:colOff>
      <xdr:row>79</xdr:row>
      <xdr:rowOff>121286</xdr:rowOff>
    </xdr:to>
    <xdr:cxnSp macro="">
      <xdr:nvCxnSpPr>
        <xdr:cNvPr id="435" name="直線コネクタ 434"/>
        <xdr:cNvCxnSpPr/>
      </xdr:nvCxnSpPr>
      <xdr:spPr>
        <a:xfrm>
          <a:off x="13004800" y="135743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36" name="フローチャート: 判断 435"/>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37" name="テキスト ボックス 436"/>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8" name="フローチャート: 判断 437"/>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9" name="テキスト ボックス 438"/>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5" name="楕円 444"/>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6"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30480</xdr:rowOff>
    </xdr:from>
    <xdr:to>
      <xdr:col>78</xdr:col>
      <xdr:colOff>120650</xdr:colOff>
      <xdr:row>79</xdr:row>
      <xdr:rowOff>132080</xdr:rowOff>
    </xdr:to>
    <xdr:sp macro="" textlink="">
      <xdr:nvSpPr>
        <xdr:cNvPr id="447" name="楕円 446"/>
        <xdr:cNvSpPr/>
      </xdr:nvSpPr>
      <xdr:spPr>
        <a:xfrm>
          <a:off x="15621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116857</xdr:rowOff>
    </xdr:from>
    <xdr:ext cx="736600" cy="259045"/>
    <xdr:sp macro="" textlink="">
      <xdr:nvSpPr>
        <xdr:cNvPr id="448" name="テキスト ボックス 447"/>
        <xdr:cNvSpPr txBox="1"/>
      </xdr:nvSpPr>
      <xdr:spPr>
        <a:xfrm>
          <a:off x="15290800" y="1366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9" name="楕円 448"/>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0" name="テキスト ボックス 449"/>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70486</xdr:rowOff>
    </xdr:from>
    <xdr:to>
      <xdr:col>69</xdr:col>
      <xdr:colOff>142875</xdr:colOff>
      <xdr:row>80</xdr:row>
      <xdr:rowOff>636</xdr:rowOff>
    </xdr:to>
    <xdr:sp macro="" textlink="">
      <xdr:nvSpPr>
        <xdr:cNvPr id="451" name="楕円 450"/>
        <xdr:cNvSpPr/>
      </xdr:nvSpPr>
      <xdr:spPr>
        <a:xfrm>
          <a:off x="13843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156863</xdr:rowOff>
    </xdr:from>
    <xdr:ext cx="762000" cy="259045"/>
    <xdr:sp macro="" textlink="">
      <xdr:nvSpPr>
        <xdr:cNvPr id="452" name="テキスト ボックス 451"/>
        <xdr:cNvSpPr txBox="1"/>
      </xdr:nvSpPr>
      <xdr:spPr>
        <a:xfrm>
          <a:off x="13512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150495</xdr:rowOff>
    </xdr:from>
    <xdr:to>
      <xdr:col>65</xdr:col>
      <xdr:colOff>53975</xdr:colOff>
      <xdr:row>79</xdr:row>
      <xdr:rowOff>80645</xdr:rowOff>
    </xdr:to>
    <xdr:sp macro="" textlink="">
      <xdr:nvSpPr>
        <xdr:cNvPr id="453" name="楕円 452"/>
        <xdr:cNvSpPr/>
      </xdr:nvSpPr>
      <xdr:spPr>
        <a:xfrm>
          <a:off x="12954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65422</xdr:rowOff>
    </xdr:from>
    <xdr:ext cx="762000" cy="259045"/>
    <xdr:sp macro="" textlink="">
      <xdr:nvSpPr>
        <xdr:cNvPr id="454" name="テキスト ボックス 453"/>
        <xdr:cNvSpPr txBox="1"/>
      </xdr:nvSpPr>
      <xdr:spPr>
        <a:xfrm>
          <a:off x="126238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54969</xdr:rowOff>
    </xdr:from>
    <xdr:to>
      <xdr:col>29</xdr:col>
      <xdr:colOff>127000</xdr:colOff>
      <xdr:row>15</xdr:row>
      <xdr:rowOff>114911</xdr:rowOff>
    </xdr:to>
    <xdr:cxnSp macro="">
      <xdr:nvCxnSpPr>
        <xdr:cNvPr id="52" name="直線コネクタ 51"/>
        <xdr:cNvCxnSpPr/>
      </xdr:nvCxnSpPr>
      <xdr:spPr bwMode="auto">
        <a:xfrm flipV="1">
          <a:off x="5003800" y="2674344"/>
          <a:ext cx="6477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114911</xdr:rowOff>
    </xdr:from>
    <xdr:to>
      <xdr:col>26</xdr:col>
      <xdr:colOff>50800</xdr:colOff>
      <xdr:row>15</xdr:row>
      <xdr:rowOff>141053</xdr:rowOff>
    </xdr:to>
    <xdr:cxnSp macro="">
      <xdr:nvCxnSpPr>
        <xdr:cNvPr id="55" name="直線コネクタ 54"/>
        <xdr:cNvCxnSpPr/>
      </xdr:nvCxnSpPr>
      <xdr:spPr bwMode="auto">
        <a:xfrm flipV="1">
          <a:off x="4305300" y="2734286"/>
          <a:ext cx="6985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141053</xdr:rowOff>
    </xdr:from>
    <xdr:to>
      <xdr:col>22</xdr:col>
      <xdr:colOff>114300</xdr:colOff>
      <xdr:row>16</xdr:row>
      <xdr:rowOff>1901</xdr:rowOff>
    </xdr:to>
    <xdr:cxnSp macro="">
      <xdr:nvCxnSpPr>
        <xdr:cNvPr id="58" name="直線コネクタ 57"/>
        <xdr:cNvCxnSpPr/>
      </xdr:nvCxnSpPr>
      <xdr:spPr bwMode="auto">
        <a:xfrm flipV="1">
          <a:off x="36068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5182</xdr:rowOff>
    </xdr:from>
    <xdr:to>
      <xdr:col>22</xdr:col>
      <xdr:colOff>165100</xdr:colOff>
      <xdr:row>15</xdr:row>
      <xdr:rowOff>106782</xdr:rowOff>
    </xdr:to>
    <xdr:sp macro="" textlink="">
      <xdr:nvSpPr>
        <xdr:cNvPr id="59" name="フローチャート: 判断 58"/>
        <xdr:cNvSpPr/>
      </xdr:nvSpPr>
      <xdr:spPr bwMode="auto">
        <a:xfrm>
          <a:off x="42545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116959</xdr:rowOff>
    </xdr:from>
    <xdr:ext cx="762000" cy="259045"/>
    <xdr:sp macro="" textlink="">
      <xdr:nvSpPr>
        <xdr:cNvPr id="60" name="テキスト ボックス 59"/>
        <xdr:cNvSpPr txBox="1"/>
      </xdr:nvSpPr>
      <xdr:spPr>
        <a:xfrm>
          <a:off x="3924300" y="23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1901</xdr:rowOff>
    </xdr:from>
    <xdr:to>
      <xdr:col>18</xdr:col>
      <xdr:colOff>177800</xdr:colOff>
      <xdr:row>16</xdr:row>
      <xdr:rowOff>21381</xdr:rowOff>
    </xdr:to>
    <xdr:cxnSp macro="">
      <xdr:nvCxnSpPr>
        <xdr:cNvPr id="61" name="直線コネクタ 60"/>
        <xdr:cNvCxnSpPr/>
      </xdr:nvCxnSpPr>
      <xdr:spPr bwMode="auto">
        <a:xfrm flipV="1">
          <a:off x="2908300" y="2792726"/>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28107</xdr:rowOff>
    </xdr:from>
    <xdr:to>
      <xdr:col>19</xdr:col>
      <xdr:colOff>38100</xdr:colOff>
      <xdr:row>15</xdr:row>
      <xdr:rowOff>129707</xdr:rowOff>
    </xdr:to>
    <xdr:sp macro="" textlink="">
      <xdr:nvSpPr>
        <xdr:cNvPr id="62" name="フローチャート: 判断 61"/>
        <xdr:cNvSpPr/>
      </xdr:nvSpPr>
      <xdr:spPr bwMode="auto">
        <a:xfrm>
          <a:off x="35560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139884</xdr:rowOff>
    </xdr:from>
    <xdr:ext cx="762000" cy="259045"/>
    <xdr:sp macro="" textlink="">
      <xdr:nvSpPr>
        <xdr:cNvPr id="63" name="テキスト ボックス 62"/>
        <xdr:cNvSpPr txBox="1"/>
      </xdr:nvSpPr>
      <xdr:spPr>
        <a:xfrm>
          <a:off x="32258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76897</xdr:rowOff>
    </xdr:from>
    <xdr:to>
      <xdr:col>15</xdr:col>
      <xdr:colOff>101600</xdr:colOff>
      <xdr:row>16</xdr:row>
      <xdr:rowOff>7047</xdr:rowOff>
    </xdr:to>
    <xdr:sp macro="" textlink="">
      <xdr:nvSpPr>
        <xdr:cNvPr id="64" name="フローチャート: 判断 63"/>
        <xdr:cNvSpPr/>
      </xdr:nvSpPr>
      <xdr:spPr bwMode="auto">
        <a:xfrm>
          <a:off x="28575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17224</xdr:rowOff>
    </xdr:from>
    <xdr:ext cx="762000" cy="259045"/>
    <xdr:sp macro="" textlink="">
      <xdr:nvSpPr>
        <xdr:cNvPr id="65" name="テキスト ボックス 64"/>
        <xdr:cNvSpPr txBox="1"/>
      </xdr:nvSpPr>
      <xdr:spPr>
        <a:xfrm>
          <a:off x="2527300" y="24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4169</xdr:rowOff>
    </xdr:from>
    <xdr:to>
      <xdr:col>29</xdr:col>
      <xdr:colOff>177800</xdr:colOff>
      <xdr:row>15</xdr:row>
      <xdr:rowOff>105769</xdr:rowOff>
    </xdr:to>
    <xdr:sp macro="" textlink="">
      <xdr:nvSpPr>
        <xdr:cNvPr id="71" name="楕円 70"/>
        <xdr:cNvSpPr/>
      </xdr:nvSpPr>
      <xdr:spPr bwMode="auto">
        <a:xfrm>
          <a:off x="5600700" y="262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20696</xdr:rowOff>
    </xdr:from>
    <xdr:ext cx="762000" cy="259045"/>
    <xdr:sp macro="" textlink="">
      <xdr:nvSpPr>
        <xdr:cNvPr id="72" name="人口1人当たり決算額の推移該当値テキスト130"/>
        <xdr:cNvSpPr txBox="1"/>
      </xdr:nvSpPr>
      <xdr:spPr>
        <a:xfrm>
          <a:off x="5740400" y="24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64111</xdr:rowOff>
    </xdr:from>
    <xdr:to>
      <xdr:col>26</xdr:col>
      <xdr:colOff>101600</xdr:colOff>
      <xdr:row>15</xdr:row>
      <xdr:rowOff>165711</xdr:rowOff>
    </xdr:to>
    <xdr:sp macro="" textlink="">
      <xdr:nvSpPr>
        <xdr:cNvPr id="73" name="楕円 72"/>
        <xdr:cNvSpPr/>
      </xdr:nvSpPr>
      <xdr:spPr bwMode="auto">
        <a:xfrm>
          <a:off x="49530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4438</xdr:rowOff>
    </xdr:from>
    <xdr:ext cx="736600" cy="259045"/>
    <xdr:sp macro="" textlink="">
      <xdr:nvSpPr>
        <xdr:cNvPr id="74" name="テキスト ボックス 73"/>
        <xdr:cNvSpPr txBox="1"/>
      </xdr:nvSpPr>
      <xdr:spPr>
        <a:xfrm>
          <a:off x="4622800" y="245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90253</xdr:rowOff>
    </xdr:from>
    <xdr:to>
      <xdr:col>22</xdr:col>
      <xdr:colOff>165100</xdr:colOff>
      <xdr:row>16</xdr:row>
      <xdr:rowOff>20403</xdr:rowOff>
    </xdr:to>
    <xdr:sp macro="" textlink="">
      <xdr:nvSpPr>
        <xdr:cNvPr id="75" name="楕円 74"/>
        <xdr:cNvSpPr/>
      </xdr:nvSpPr>
      <xdr:spPr bwMode="auto">
        <a:xfrm>
          <a:off x="42545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5180</xdr:rowOff>
    </xdr:from>
    <xdr:ext cx="762000" cy="259045"/>
    <xdr:sp macro="" textlink="">
      <xdr:nvSpPr>
        <xdr:cNvPr id="76" name="テキスト ボックス 75"/>
        <xdr:cNvSpPr txBox="1"/>
      </xdr:nvSpPr>
      <xdr:spPr>
        <a:xfrm>
          <a:off x="3924300" y="27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122551</xdr:rowOff>
    </xdr:from>
    <xdr:to>
      <xdr:col>19</xdr:col>
      <xdr:colOff>38100</xdr:colOff>
      <xdr:row>16</xdr:row>
      <xdr:rowOff>52701</xdr:rowOff>
    </xdr:to>
    <xdr:sp macro="" textlink="">
      <xdr:nvSpPr>
        <xdr:cNvPr id="77" name="楕円 76"/>
        <xdr:cNvSpPr/>
      </xdr:nvSpPr>
      <xdr:spPr bwMode="auto">
        <a:xfrm>
          <a:off x="35560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37478</xdr:rowOff>
    </xdr:from>
    <xdr:ext cx="762000" cy="259045"/>
    <xdr:sp macro="" textlink="">
      <xdr:nvSpPr>
        <xdr:cNvPr id="78" name="テキスト ボックス 77"/>
        <xdr:cNvSpPr txBox="1"/>
      </xdr:nvSpPr>
      <xdr:spPr>
        <a:xfrm>
          <a:off x="32258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142031</xdr:rowOff>
    </xdr:from>
    <xdr:to>
      <xdr:col>15</xdr:col>
      <xdr:colOff>101600</xdr:colOff>
      <xdr:row>16</xdr:row>
      <xdr:rowOff>72181</xdr:rowOff>
    </xdr:to>
    <xdr:sp macro="" textlink="">
      <xdr:nvSpPr>
        <xdr:cNvPr id="79" name="楕円 78"/>
        <xdr:cNvSpPr/>
      </xdr:nvSpPr>
      <xdr:spPr bwMode="auto">
        <a:xfrm>
          <a:off x="2857500" y="276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56958</xdr:rowOff>
    </xdr:from>
    <xdr:ext cx="762000" cy="259045"/>
    <xdr:sp macro="" textlink="">
      <xdr:nvSpPr>
        <xdr:cNvPr id="80" name="テキスト ボックス 79"/>
        <xdr:cNvSpPr txBox="1"/>
      </xdr:nvSpPr>
      <xdr:spPr>
        <a:xfrm>
          <a:off x="2527300" y="28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30371</xdr:rowOff>
    </xdr:from>
    <xdr:to>
      <xdr:col>29</xdr:col>
      <xdr:colOff>127000</xdr:colOff>
      <xdr:row>36</xdr:row>
      <xdr:rowOff>135984</xdr:rowOff>
    </xdr:to>
    <xdr:cxnSp macro="">
      <xdr:nvCxnSpPr>
        <xdr:cNvPr id="112" name="直線コネクタ 111"/>
        <xdr:cNvCxnSpPr/>
      </xdr:nvCxnSpPr>
      <xdr:spPr bwMode="auto">
        <a:xfrm flipV="1">
          <a:off x="5003800" y="6983621"/>
          <a:ext cx="6477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135984</xdr:rowOff>
    </xdr:from>
    <xdr:to>
      <xdr:col>26</xdr:col>
      <xdr:colOff>50800</xdr:colOff>
      <xdr:row>36</xdr:row>
      <xdr:rowOff>154660</xdr:rowOff>
    </xdr:to>
    <xdr:cxnSp macro="">
      <xdr:nvCxnSpPr>
        <xdr:cNvPr id="115" name="直線コネクタ 114"/>
        <xdr:cNvCxnSpPr/>
      </xdr:nvCxnSpPr>
      <xdr:spPr bwMode="auto">
        <a:xfrm flipV="1">
          <a:off x="43053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284300</xdr:rowOff>
    </xdr:from>
    <xdr:to>
      <xdr:col>22</xdr:col>
      <xdr:colOff>114300</xdr:colOff>
      <xdr:row>36</xdr:row>
      <xdr:rowOff>154660</xdr:rowOff>
    </xdr:to>
    <xdr:cxnSp macro="">
      <xdr:nvCxnSpPr>
        <xdr:cNvPr id="118" name="直線コネクタ 117"/>
        <xdr:cNvCxnSpPr/>
      </xdr:nvCxnSpPr>
      <xdr:spPr bwMode="auto">
        <a:xfrm>
          <a:off x="36068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168719</xdr:rowOff>
    </xdr:from>
    <xdr:to>
      <xdr:col>18</xdr:col>
      <xdr:colOff>177800</xdr:colOff>
      <xdr:row>35</xdr:row>
      <xdr:rowOff>284300</xdr:rowOff>
    </xdr:to>
    <xdr:cxnSp macro="">
      <xdr:nvCxnSpPr>
        <xdr:cNvPr id="121" name="直線コネクタ 120"/>
        <xdr:cNvCxnSpPr/>
      </xdr:nvCxnSpPr>
      <xdr:spPr bwMode="auto">
        <a:xfrm>
          <a:off x="2908300" y="6779069"/>
          <a:ext cx="698500" cy="11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322471</xdr:rowOff>
    </xdr:from>
    <xdr:to>
      <xdr:col>29</xdr:col>
      <xdr:colOff>177800</xdr:colOff>
      <xdr:row>36</xdr:row>
      <xdr:rowOff>81171</xdr:rowOff>
    </xdr:to>
    <xdr:sp macro="" textlink="">
      <xdr:nvSpPr>
        <xdr:cNvPr id="131" name="楕円 130"/>
        <xdr:cNvSpPr/>
      </xdr:nvSpPr>
      <xdr:spPr bwMode="auto">
        <a:xfrm>
          <a:off x="56007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294548</xdr:rowOff>
    </xdr:from>
    <xdr:ext cx="762000" cy="259045"/>
    <xdr:sp macro="" textlink="">
      <xdr:nvSpPr>
        <xdr:cNvPr id="132" name="人口1人当たり決算額の推移該当値テキスト445"/>
        <xdr:cNvSpPr txBox="1"/>
      </xdr:nvSpPr>
      <xdr:spPr>
        <a:xfrm>
          <a:off x="5740400" y="69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85184</xdr:rowOff>
    </xdr:from>
    <xdr:to>
      <xdr:col>26</xdr:col>
      <xdr:colOff>101600</xdr:colOff>
      <xdr:row>37</xdr:row>
      <xdr:rowOff>15334</xdr:rowOff>
    </xdr:to>
    <xdr:sp macro="" textlink="">
      <xdr:nvSpPr>
        <xdr:cNvPr id="133" name="楕円 132"/>
        <xdr:cNvSpPr/>
      </xdr:nvSpPr>
      <xdr:spPr bwMode="auto">
        <a:xfrm>
          <a:off x="49530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xdr:rowOff>
    </xdr:from>
    <xdr:ext cx="736600" cy="259045"/>
    <xdr:sp macro="" textlink="">
      <xdr:nvSpPr>
        <xdr:cNvPr id="134" name="テキスト ボックス 133"/>
        <xdr:cNvSpPr txBox="1"/>
      </xdr:nvSpPr>
      <xdr:spPr>
        <a:xfrm>
          <a:off x="4622800" y="712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103860</xdr:rowOff>
    </xdr:from>
    <xdr:to>
      <xdr:col>22</xdr:col>
      <xdr:colOff>165100</xdr:colOff>
      <xdr:row>37</xdr:row>
      <xdr:rowOff>34010</xdr:rowOff>
    </xdr:to>
    <xdr:sp macro="" textlink="">
      <xdr:nvSpPr>
        <xdr:cNvPr id="135" name="楕円 134"/>
        <xdr:cNvSpPr/>
      </xdr:nvSpPr>
      <xdr:spPr bwMode="auto">
        <a:xfrm>
          <a:off x="42545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18787</xdr:rowOff>
    </xdr:from>
    <xdr:ext cx="762000" cy="259045"/>
    <xdr:sp macro="" textlink="">
      <xdr:nvSpPr>
        <xdr:cNvPr id="136" name="テキスト ボックス 135"/>
        <xdr:cNvSpPr txBox="1"/>
      </xdr:nvSpPr>
      <xdr:spPr>
        <a:xfrm>
          <a:off x="39243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233500</xdr:rowOff>
    </xdr:from>
    <xdr:to>
      <xdr:col>19</xdr:col>
      <xdr:colOff>38100</xdr:colOff>
      <xdr:row>35</xdr:row>
      <xdr:rowOff>335100</xdr:rowOff>
    </xdr:to>
    <xdr:sp macro="" textlink="">
      <xdr:nvSpPr>
        <xdr:cNvPr id="137" name="楕円 136"/>
        <xdr:cNvSpPr/>
      </xdr:nvSpPr>
      <xdr:spPr bwMode="auto">
        <a:xfrm>
          <a:off x="35560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319877</xdr:rowOff>
    </xdr:from>
    <xdr:ext cx="762000" cy="259045"/>
    <xdr:sp macro="" textlink="">
      <xdr:nvSpPr>
        <xdr:cNvPr id="138" name="テキスト ボックス 137"/>
        <xdr:cNvSpPr txBox="1"/>
      </xdr:nvSpPr>
      <xdr:spPr>
        <a:xfrm>
          <a:off x="32258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117919</xdr:rowOff>
    </xdr:from>
    <xdr:to>
      <xdr:col>15</xdr:col>
      <xdr:colOff>101600</xdr:colOff>
      <xdr:row>35</xdr:row>
      <xdr:rowOff>219519</xdr:rowOff>
    </xdr:to>
    <xdr:sp macro="" textlink="">
      <xdr:nvSpPr>
        <xdr:cNvPr id="139" name="楕円 138"/>
        <xdr:cNvSpPr/>
      </xdr:nvSpPr>
      <xdr:spPr bwMode="auto">
        <a:xfrm>
          <a:off x="2857500" y="672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204296</xdr:rowOff>
    </xdr:from>
    <xdr:ext cx="762000" cy="259045"/>
    <xdr:sp macro="" textlink="">
      <xdr:nvSpPr>
        <xdr:cNvPr id="140" name="テキスト ボックス 139"/>
        <xdr:cNvSpPr txBox="1"/>
      </xdr:nvSpPr>
      <xdr:spPr>
        <a:xfrm>
          <a:off x="2527300" y="68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60474</xdr:rowOff>
    </xdr:from>
    <xdr:to>
      <xdr:col>24</xdr:col>
      <xdr:colOff>63500</xdr:colOff>
      <xdr:row>35</xdr:row>
      <xdr:rowOff>87040</xdr:rowOff>
    </xdr:to>
    <xdr:cxnSp macro="">
      <xdr:nvCxnSpPr>
        <xdr:cNvPr id="63" name="直線コネクタ 62"/>
        <xdr:cNvCxnSpPr/>
      </xdr:nvCxnSpPr>
      <xdr:spPr>
        <a:xfrm flipV="1">
          <a:off x="3797300" y="6061224"/>
          <a:ext cx="8382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51069</xdr:rowOff>
    </xdr:from>
    <xdr:to>
      <xdr:col>19</xdr:col>
      <xdr:colOff>177800</xdr:colOff>
      <xdr:row>35</xdr:row>
      <xdr:rowOff>87040</xdr:rowOff>
    </xdr:to>
    <xdr:cxnSp macro="">
      <xdr:nvCxnSpPr>
        <xdr:cNvPr id="66" name="直線コネクタ 65"/>
        <xdr:cNvCxnSpPr/>
      </xdr:nvCxnSpPr>
      <xdr:spPr>
        <a:xfrm>
          <a:off x="2908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32846</xdr:rowOff>
    </xdr:from>
    <xdr:to>
      <xdr:col>15</xdr:col>
      <xdr:colOff>50800</xdr:colOff>
      <xdr:row>35</xdr:row>
      <xdr:rowOff>51069</xdr:rowOff>
    </xdr:to>
    <xdr:cxnSp macro="">
      <xdr:nvCxnSpPr>
        <xdr:cNvPr id="69" name="直線コネクタ 68"/>
        <xdr:cNvCxnSpPr/>
      </xdr:nvCxnSpPr>
      <xdr:spPr>
        <a:xfrm>
          <a:off x="2019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2930</xdr:rowOff>
    </xdr:from>
    <xdr:to>
      <xdr:col>15</xdr:col>
      <xdr:colOff>101600</xdr:colOff>
      <xdr:row>34</xdr:row>
      <xdr:rowOff>104530</xdr:rowOff>
    </xdr:to>
    <xdr:sp macro="" textlink="">
      <xdr:nvSpPr>
        <xdr:cNvPr id="70" name="フローチャート: 判断 69"/>
        <xdr:cNvSpPr/>
      </xdr:nvSpPr>
      <xdr:spPr>
        <a:xfrm>
          <a:off x="2857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121057</xdr:rowOff>
    </xdr:from>
    <xdr:ext cx="534377" cy="259045"/>
    <xdr:sp macro="" textlink="">
      <xdr:nvSpPr>
        <xdr:cNvPr id="71" name="テキスト ボックス 70"/>
        <xdr:cNvSpPr txBox="1"/>
      </xdr:nvSpPr>
      <xdr:spPr>
        <a:xfrm>
          <a:off x="2641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11602</xdr:rowOff>
    </xdr:from>
    <xdr:to>
      <xdr:col>10</xdr:col>
      <xdr:colOff>114300</xdr:colOff>
      <xdr:row>35</xdr:row>
      <xdr:rowOff>32846</xdr:rowOff>
    </xdr:to>
    <xdr:cxnSp macro="">
      <xdr:nvCxnSpPr>
        <xdr:cNvPr id="72" name="直線コネクタ 71"/>
        <xdr:cNvCxnSpPr/>
      </xdr:nvCxnSpPr>
      <xdr:spPr>
        <a:xfrm>
          <a:off x="1130300" y="6012352"/>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137369</xdr:rowOff>
    </xdr:from>
    <xdr:ext cx="534377" cy="259045"/>
    <xdr:sp macro="" textlink="">
      <xdr:nvSpPr>
        <xdr:cNvPr id="74" name="テキスト ボックス 73"/>
        <xdr:cNvSpPr txBox="1"/>
      </xdr:nvSpPr>
      <xdr:spPr>
        <a:xfrm>
          <a:off x="1752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163070</xdr:rowOff>
    </xdr:from>
    <xdr:ext cx="534377" cy="259045"/>
    <xdr:sp macro="" textlink="">
      <xdr:nvSpPr>
        <xdr:cNvPr id="76" name="テキスト ボックス 75"/>
        <xdr:cNvSpPr txBox="1"/>
      </xdr:nvSpPr>
      <xdr:spPr>
        <a:xfrm>
          <a:off x="863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9674</xdr:rowOff>
    </xdr:from>
    <xdr:to>
      <xdr:col>24</xdr:col>
      <xdr:colOff>114300</xdr:colOff>
      <xdr:row>35</xdr:row>
      <xdr:rowOff>111274</xdr:rowOff>
    </xdr:to>
    <xdr:sp macro="" textlink="">
      <xdr:nvSpPr>
        <xdr:cNvPr id="82" name="楕円 81"/>
        <xdr:cNvSpPr/>
      </xdr:nvSpPr>
      <xdr:spPr>
        <a:xfrm>
          <a:off x="45847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32551</xdr:rowOff>
    </xdr:from>
    <xdr:ext cx="534377" cy="259045"/>
    <xdr:sp macro="" textlink="">
      <xdr:nvSpPr>
        <xdr:cNvPr id="83" name="人件費該当値テキスト"/>
        <xdr:cNvSpPr txBox="1"/>
      </xdr:nvSpPr>
      <xdr:spPr>
        <a:xfrm>
          <a:off x="4686300" y="58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36240</xdr:rowOff>
    </xdr:from>
    <xdr:to>
      <xdr:col>20</xdr:col>
      <xdr:colOff>38100</xdr:colOff>
      <xdr:row>35</xdr:row>
      <xdr:rowOff>137840</xdr:rowOff>
    </xdr:to>
    <xdr:sp macro="" textlink="">
      <xdr:nvSpPr>
        <xdr:cNvPr id="84" name="楕円 83"/>
        <xdr:cNvSpPr/>
      </xdr:nvSpPr>
      <xdr:spPr>
        <a:xfrm>
          <a:off x="3746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154367</xdr:rowOff>
    </xdr:from>
    <xdr:ext cx="534377" cy="259045"/>
    <xdr:sp macro="" textlink="">
      <xdr:nvSpPr>
        <xdr:cNvPr id="85" name="テキスト ボックス 84"/>
        <xdr:cNvSpPr txBox="1"/>
      </xdr:nvSpPr>
      <xdr:spPr>
        <a:xfrm>
          <a:off x="3530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xdr:rowOff>
    </xdr:from>
    <xdr:to>
      <xdr:col>15</xdr:col>
      <xdr:colOff>101600</xdr:colOff>
      <xdr:row>35</xdr:row>
      <xdr:rowOff>101869</xdr:rowOff>
    </xdr:to>
    <xdr:sp macro="" textlink="">
      <xdr:nvSpPr>
        <xdr:cNvPr id="86" name="楕円 85"/>
        <xdr:cNvSpPr/>
      </xdr:nvSpPr>
      <xdr:spPr>
        <a:xfrm>
          <a:off x="2857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92996</xdr:rowOff>
    </xdr:from>
    <xdr:ext cx="534377" cy="259045"/>
    <xdr:sp macro="" textlink="">
      <xdr:nvSpPr>
        <xdr:cNvPr id="87" name="テキスト ボックス 86"/>
        <xdr:cNvSpPr txBox="1"/>
      </xdr:nvSpPr>
      <xdr:spPr>
        <a:xfrm>
          <a:off x="2641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153496</xdr:rowOff>
    </xdr:from>
    <xdr:to>
      <xdr:col>10</xdr:col>
      <xdr:colOff>165100</xdr:colOff>
      <xdr:row>35</xdr:row>
      <xdr:rowOff>83646</xdr:rowOff>
    </xdr:to>
    <xdr:sp macro="" textlink="">
      <xdr:nvSpPr>
        <xdr:cNvPr id="88" name="楕円 87"/>
        <xdr:cNvSpPr/>
      </xdr:nvSpPr>
      <xdr:spPr>
        <a:xfrm>
          <a:off x="1968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74773</xdr:rowOff>
    </xdr:from>
    <xdr:ext cx="534377" cy="259045"/>
    <xdr:sp macro="" textlink="">
      <xdr:nvSpPr>
        <xdr:cNvPr id="89" name="テキスト ボックス 88"/>
        <xdr:cNvSpPr txBox="1"/>
      </xdr:nvSpPr>
      <xdr:spPr>
        <a:xfrm>
          <a:off x="1752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132252</xdr:rowOff>
    </xdr:from>
    <xdr:to>
      <xdr:col>6</xdr:col>
      <xdr:colOff>38100</xdr:colOff>
      <xdr:row>35</xdr:row>
      <xdr:rowOff>62402</xdr:rowOff>
    </xdr:to>
    <xdr:sp macro="" textlink="">
      <xdr:nvSpPr>
        <xdr:cNvPr id="90" name="楕円 89"/>
        <xdr:cNvSpPr/>
      </xdr:nvSpPr>
      <xdr:spPr>
        <a:xfrm>
          <a:off x="1079500" y="59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53529</xdr:rowOff>
    </xdr:from>
    <xdr:ext cx="534377" cy="259045"/>
    <xdr:sp macro="" textlink="">
      <xdr:nvSpPr>
        <xdr:cNvPr id="91" name="テキスト ボックス 90"/>
        <xdr:cNvSpPr txBox="1"/>
      </xdr:nvSpPr>
      <xdr:spPr>
        <a:xfrm>
          <a:off x="863111" y="60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101505</xdr:rowOff>
    </xdr:from>
    <xdr:to>
      <xdr:col>24</xdr:col>
      <xdr:colOff>63500</xdr:colOff>
      <xdr:row>55</xdr:row>
      <xdr:rowOff>139776</xdr:rowOff>
    </xdr:to>
    <xdr:cxnSp macro="">
      <xdr:nvCxnSpPr>
        <xdr:cNvPr id="121" name="直線コネクタ 120"/>
        <xdr:cNvCxnSpPr/>
      </xdr:nvCxnSpPr>
      <xdr:spPr>
        <a:xfrm>
          <a:off x="3797300" y="9531255"/>
          <a:ext cx="8382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101505</xdr:rowOff>
    </xdr:from>
    <xdr:to>
      <xdr:col>19</xdr:col>
      <xdr:colOff>177800</xdr:colOff>
      <xdr:row>56</xdr:row>
      <xdr:rowOff>69386</xdr:rowOff>
    </xdr:to>
    <xdr:cxnSp macro="">
      <xdr:nvCxnSpPr>
        <xdr:cNvPr id="124" name="直線コネクタ 123"/>
        <xdr:cNvCxnSpPr/>
      </xdr:nvCxnSpPr>
      <xdr:spPr>
        <a:xfrm flipV="1">
          <a:off x="2908300" y="9531255"/>
          <a:ext cx="889000" cy="1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69386</xdr:rowOff>
    </xdr:from>
    <xdr:to>
      <xdr:col>15</xdr:col>
      <xdr:colOff>50800</xdr:colOff>
      <xdr:row>56</xdr:row>
      <xdr:rowOff>102457</xdr:rowOff>
    </xdr:to>
    <xdr:cxnSp macro="">
      <xdr:nvCxnSpPr>
        <xdr:cNvPr id="127" name="直線コネクタ 126"/>
        <xdr:cNvCxnSpPr/>
      </xdr:nvCxnSpPr>
      <xdr:spPr>
        <a:xfrm flipV="1">
          <a:off x="2019300" y="9670586"/>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126581</xdr:rowOff>
    </xdr:from>
    <xdr:to>
      <xdr:col>15</xdr:col>
      <xdr:colOff>101600</xdr:colOff>
      <xdr:row>54</xdr:row>
      <xdr:rowOff>56731</xdr:rowOff>
    </xdr:to>
    <xdr:sp macro="" textlink="">
      <xdr:nvSpPr>
        <xdr:cNvPr id="128" name="フローチャート: 判断 127"/>
        <xdr:cNvSpPr/>
      </xdr:nvSpPr>
      <xdr:spPr>
        <a:xfrm>
          <a:off x="2857500" y="921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73258</xdr:rowOff>
    </xdr:from>
    <xdr:ext cx="534377" cy="259045"/>
    <xdr:sp macro="" textlink="">
      <xdr:nvSpPr>
        <xdr:cNvPr id="129" name="テキスト ボックス 128"/>
        <xdr:cNvSpPr txBox="1"/>
      </xdr:nvSpPr>
      <xdr:spPr>
        <a:xfrm>
          <a:off x="2641111" y="89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102457</xdr:rowOff>
    </xdr:from>
    <xdr:to>
      <xdr:col>10</xdr:col>
      <xdr:colOff>114300</xdr:colOff>
      <xdr:row>57</xdr:row>
      <xdr:rowOff>118364</xdr:rowOff>
    </xdr:to>
    <xdr:cxnSp macro="">
      <xdr:nvCxnSpPr>
        <xdr:cNvPr id="130" name="直線コネクタ 129"/>
        <xdr:cNvCxnSpPr/>
      </xdr:nvCxnSpPr>
      <xdr:spPr>
        <a:xfrm flipV="1">
          <a:off x="1130300" y="9703657"/>
          <a:ext cx="889000" cy="1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84633</xdr:rowOff>
    </xdr:from>
    <xdr:to>
      <xdr:col>10</xdr:col>
      <xdr:colOff>165100</xdr:colOff>
      <xdr:row>55</xdr:row>
      <xdr:rowOff>14783</xdr:rowOff>
    </xdr:to>
    <xdr:sp macro="" textlink="">
      <xdr:nvSpPr>
        <xdr:cNvPr id="131" name="フローチャート: 判断 130"/>
        <xdr:cNvSpPr/>
      </xdr:nvSpPr>
      <xdr:spPr>
        <a:xfrm>
          <a:off x="1968500" y="934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31310</xdr:rowOff>
    </xdr:from>
    <xdr:ext cx="534377" cy="259045"/>
    <xdr:sp macro="" textlink="">
      <xdr:nvSpPr>
        <xdr:cNvPr id="132" name="テキスト ボックス 131"/>
        <xdr:cNvSpPr txBox="1"/>
      </xdr:nvSpPr>
      <xdr:spPr>
        <a:xfrm>
          <a:off x="1752111" y="911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156832</xdr:rowOff>
    </xdr:from>
    <xdr:to>
      <xdr:col>6</xdr:col>
      <xdr:colOff>38100</xdr:colOff>
      <xdr:row>55</xdr:row>
      <xdr:rowOff>86982</xdr:rowOff>
    </xdr:to>
    <xdr:sp macro="" textlink="">
      <xdr:nvSpPr>
        <xdr:cNvPr id="133" name="フローチャート: 判断 132"/>
        <xdr:cNvSpPr/>
      </xdr:nvSpPr>
      <xdr:spPr>
        <a:xfrm>
          <a:off x="1079500" y="941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103509</xdr:rowOff>
    </xdr:from>
    <xdr:ext cx="534377" cy="259045"/>
    <xdr:sp macro="" textlink="">
      <xdr:nvSpPr>
        <xdr:cNvPr id="134" name="テキスト ボックス 133"/>
        <xdr:cNvSpPr txBox="1"/>
      </xdr:nvSpPr>
      <xdr:spPr>
        <a:xfrm>
          <a:off x="863111" y="91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88976</xdr:rowOff>
    </xdr:from>
    <xdr:to>
      <xdr:col>24</xdr:col>
      <xdr:colOff>114300</xdr:colOff>
      <xdr:row>56</xdr:row>
      <xdr:rowOff>19126</xdr:rowOff>
    </xdr:to>
    <xdr:sp macro="" textlink="">
      <xdr:nvSpPr>
        <xdr:cNvPr id="140" name="楕円 139"/>
        <xdr:cNvSpPr/>
      </xdr:nvSpPr>
      <xdr:spPr>
        <a:xfrm>
          <a:off x="4584700" y="95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67403</xdr:rowOff>
    </xdr:from>
    <xdr:ext cx="534377" cy="259045"/>
    <xdr:sp macro="" textlink="">
      <xdr:nvSpPr>
        <xdr:cNvPr id="141" name="物件費該当値テキスト"/>
        <xdr:cNvSpPr txBox="1"/>
      </xdr:nvSpPr>
      <xdr:spPr>
        <a:xfrm>
          <a:off x="4686300" y="94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50705</xdr:rowOff>
    </xdr:from>
    <xdr:to>
      <xdr:col>20</xdr:col>
      <xdr:colOff>38100</xdr:colOff>
      <xdr:row>55</xdr:row>
      <xdr:rowOff>152305</xdr:rowOff>
    </xdr:to>
    <xdr:sp macro="" textlink="">
      <xdr:nvSpPr>
        <xdr:cNvPr id="142" name="楕円 141"/>
        <xdr:cNvSpPr/>
      </xdr:nvSpPr>
      <xdr:spPr>
        <a:xfrm>
          <a:off x="3746500" y="94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143432</xdr:rowOff>
    </xdr:from>
    <xdr:ext cx="534377" cy="259045"/>
    <xdr:sp macro="" textlink="">
      <xdr:nvSpPr>
        <xdr:cNvPr id="143" name="テキスト ボックス 142"/>
        <xdr:cNvSpPr txBox="1"/>
      </xdr:nvSpPr>
      <xdr:spPr>
        <a:xfrm>
          <a:off x="3530111" y="95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18586</xdr:rowOff>
    </xdr:from>
    <xdr:to>
      <xdr:col>15</xdr:col>
      <xdr:colOff>101600</xdr:colOff>
      <xdr:row>56</xdr:row>
      <xdr:rowOff>120186</xdr:rowOff>
    </xdr:to>
    <xdr:sp macro="" textlink="">
      <xdr:nvSpPr>
        <xdr:cNvPr id="144" name="楕円 143"/>
        <xdr:cNvSpPr/>
      </xdr:nvSpPr>
      <xdr:spPr>
        <a:xfrm>
          <a:off x="2857500" y="96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111313</xdr:rowOff>
    </xdr:from>
    <xdr:ext cx="534377" cy="259045"/>
    <xdr:sp macro="" textlink="">
      <xdr:nvSpPr>
        <xdr:cNvPr id="145" name="テキスト ボックス 144"/>
        <xdr:cNvSpPr txBox="1"/>
      </xdr:nvSpPr>
      <xdr:spPr>
        <a:xfrm>
          <a:off x="2641111" y="9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51657</xdr:rowOff>
    </xdr:from>
    <xdr:to>
      <xdr:col>10</xdr:col>
      <xdr:colOff>165100</xdr:colOff>
      <xdr:row>56</xdr:row>
      <xdr:rowOff>153257</xdr:rowOff>
    </xdr:to>
    <xdr:sp macro="" textlink="">
      <xdr:nvSpPr>
        <xdr:cNvPr id="146" name="楕円 145"/>
        <xdr:cNvSpPr/>
      </xdr:nvSpPr>
      <xdr:spPr>
        <a:xfrm>
          <a:off x="1968500" y="96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144384</xdr:rowOff>
    </xdr:from>
    <xdr:ext cx="534377" cy="259045"/>
    <xdr:sp macro="" textlink="">
      <xdr:nvSpPr>
        <xdr:cNvPr id="147" name="テキスト ボックス 146"/>
        <xdr:cNvSpPr txBox="1"/>
      </xdr:nvSpPr>
      <xdr:spPr>
        <a:xfrm>
          <a:off x="1752111" y="97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67564</xdr:rowOff>
    </xdr:from>
    <xdr:to>
      <xdr:col>6</xdr:col>
      <xdr:colOff>38100</xdr:colOff>
      <xdr:row>57</xdr:row>
      <xdr:rowOff>169164</xdr:rowOff>
    </xdr:to>
    <xdr:sp macro="" textlink="">
      <xdr:nvSpPr>
        <xdr:cNvPr id="148" name="楕円 147"/>
        <xdr:cNvSpPr/>
      </xdr:nvSpPr>
      <xdr:spPr>
        <a:xfrm>
          <a:off x="10795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160291</xdr:rowOff>
    </xdr:from>
    <xdr:ext cx="534377" cy="259045"/>
    <xdr:sp macro="" textlink="">
      <xdr:nvSpPr>
        <xdr:cNvPr id="149" name="テキスト ボックス 148"/>
        <xdr:cNvSpPr txBox="1"/>
      </xdr:nvSpPr>
      <xdr:spPr>
        <a:xfrm>
          <a:off x="863111" y="99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133909</xdr:rowOff>
    </xdr:from>
    <xdr:to>
      <xdr:col>24</xdr:col>
      <xdr:colOff>63500</xdr:colOff>
      <xdr:row>75</xdr:row>
      <xdr:rowOff>69786</xdr:rowOff>
    </xdr:to>
    <xdr:cxnSp macro="">
      <xdr:nvCxnSpPr>
        <xdr:cNvPr id="178" name="直線コネクタ 177"/>
        <xdr:cNvCxnSpPr/>
      </xdr:nvCxnSpPr>
      <xdr:spPr>
        <a:xfrm flipV="1">
          <a:off x="3797300" y="12821209"/>
          <a:ext cx="8382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162920</xdr:rowOff>
    </xdr:from>
    <xdr:ext cx="469744" cy="259045"/>
    <xdr:sp macro="" textlink="">
      <xdr:nvSpPr>
        <xdr:cNvPr id="179" name="維持補修費平均値テキスト"/>
        <xdr:cNvSpPr txBox="1"/>
      </xdr:nvSpPr>
      <xdr:spPr>
        <a:xfrm>
          <a:off x="4686300" y="1319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69786</xdr:rowOff>
    </xdr:from>
    <xdr:to>
      <xdr:col>19</xdr:col>
      <xdr:colOff>177800</xdr:colOff>
      <xdr:row>75</xdr:row>
      <xdr:rowOff>148997</xdr:rowOff>
    </xdr:to>
    <xdr:cxnSp macro="">
      <xdr:nvCxnSpPr>
        <xdr:cNvPr id="181" name="直線コネクタ 180"/>
        <xdr:cNvCxnSpPr/>
      </xdr:nvCxnSpPr>
      <xdr:spPr>
        <a:xfrm flipV="1">
          <a:off x="2908300" y="12928536"/>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139603</xdr:rowOff>
    </xdr:from>
    <xdr:ext cx="469744" cy="259045"/>
    <xdr:sp macro="" textlink="">
      <xdr:nvSpPr>
        <xdr:cNvPr id="183" name="テキスト ボックス 182"/>
        <xdr:cNvSpPr txBox="1"/>
      </xdr:nvSpPr>
      <xdr:spPr>
        <a:xfrm>
          <a:off x="3562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137185</xdr:rowOff>
    </xdr:from>
    <xdr:to>
      <xdr:col>15</xdr:col>
      <xdr:colOff>50800</xdr:colOff>
      <xdr:row>75</xdr:row>
      <xdr:rowOff>148997</xdr:rowOff>
    </xdr:to>
    <xdr:cxnSp macro="">
      <xdr:nvCxnSpPr>
        <xdr:cNvPr id="184" name="直線コネクタ 183"/>
        <xdr:cNvCxnSpPr/>
      </xdr:nvCxnSpPr>
      <xdr:spPr>
        <a:xfrm>
          <a:off x="2019300" y="1299593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154927</xdr:rowOff>
    </xdr:from>
    <xdr:to>
      <xdr:col>15</xdr:col>
      <xdr:colOff>101600</xdr:colOff>
      <xdr:row>77</xdr:row>
      <xdr:rowOff>85077</xdr:rowOff>
    </xdr:to>
    <xdr:sp macro="" textlink="">
      <xdr:nvSpPr>
        <xdr:cNvPr id="185" name="フローチャート: 判断 184"/>
        <xdr:cNvSpPr/>
      </xdr:nvSpPr>
      <xdr:spPr>
        <a:xfrm>
          <a:off x="2857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76204</xdr:rowOff>
    </xdr:from>
    <xdr:ext cx="469744" cy="259045"/>
    <xdr:sp macro="" textlink="">
      <xdr:nvSpPr>
        <xdr:cNvPr id="186" name="テキスト ボックス 185"/>
        <xdr:cNvSpPr txBox="1"/>
      </xdr:nvSpPr>
      <xdr:spPr>
        <a:xfrm>
          <a:off x="2673428"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87961</xdr:rowOff>
    </xdr:from>
    <xdr:to>
      <xdr:col>10</xdr:col>
      <xdr:colOff>114300</xdr:colOff>
      <xdr:row>75</xdr:row>
      <xdr:rowOff>137185</xdr:rowOff>
    </xdr:to>
    <xdr:cxnSp macro="">
      <xdr:nvCxnSpPr>
        <xdr:cNvPr id="187" name="直線コネクタ 186"/>
        <xdr:cNvCxnSpPr/>
      </xdr:nvCxnSpPr>
      <xdr:spPr>
        <a:xfrm>
          <a:off x="1130300" y="12946711"/>
          <a:ext cx="889000" cy="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8" name="フローチャート: 判断 187"/>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91406</xdr:rowOff>
    </xdr:from>
    <xdr:ext cx="469744" cy="259045"/>
    <xdr:sp macro="" textlink="">
      <xdr:nvSpPr>
        <xdr:cNvPr id="189" name="テキスト ボックス 188"/>
        <xdr:cNvSpPr txBox="1"/>
      </xdr:nvSpPr>
      <xdr:spPr>
        <a:xfrm>
          <a:off x="1784428"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90" name="フローチャート: 判断 189"/>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104360</xdr:rowOff>
    </xdr:from>
    <xdr:ext cx="469744" cy="259045"/>
    <xdr:sp macro="" textlink="">
      <xdr:nvSpPr>
        <xdr:cNvPr id="191" name="テキスト ボックス 190"/>
        <xdr:cNvSpPr txBox="1"/>
      </xdr:nvSpPr>
      <xdr:spPr>
        <a:xfrm>
          <a:off x="895428"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83109</xdr:rowOff>
    </xdr:from>
    <xdr:to>
      <xdr:col>24</xdr:col>
      <xdr:colOff>114300</xdr:colOff>
      <xdr:row>75</xdr:row>
      <xdr:rowOff>13259</xdr:rowOff>
    </xdr:to>
    <xdr:sp macro="" textlink="">
      <xdr:nvSpPr>
        <xdr:cNvPr id="197" name="楕円 196"/>
        <xdr:cNvSpPr/>
      </xdr:nvSpPr>
      <xdr:spPr>
        <a:xfrm>
          <a:off x="4584700" y="127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105986</xdr:rowOff>
    </xdr:from>
    <xdr:ext cx="534377" cy="259045"/>
    <xdr:sp macro="" textlink="">
      <xdr:nvSpPr>
        <xdr:cNvPr id="198" name="維持補修費該当値テキスト"/>
        <xdr:cNvSpPr txBox="1"/>
      </xdr:nvSpPr>
      <xdr:spPr>
        <a:xfrm>
          <a:off x="4686300" y="126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18986</xdr:rowOff>
    </xdr:from>
    <xdr:to>
      <xdr:col>20</xdr:col>
      <xdr:colOff>38100</xdr:colOff>
      <xdr:row>75</xdr:row>
      <xdr:rowOff>120586</xdr:rowOff>
    </xdr:to>
    <xdr:sp macro="" textlink="">
      <xdr:nvSpPr>
        <xdr:cNvPr id="199" name="楕円 198"/>
        <xdr:cNvSpPr/>
      </xdr:nvSpPr>
      <xdr:spPr>
        <a:xfrm>
          <a:off x="37465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137113</xdr:rowOff>
    </xdr:from>
    <xdr:ext cx="534377" cy="259045"/>
    <xdr:sp macro="" textlink="">
      <xdr:nvSpPr>
        <xdr:cNvPr id="200" name="テキスト ボックス 199"/>
        <xdr:cNvSpPr txBox="1"/>
      </xdr:nvSpPr>
      <xdr:spPr>
        <a:xfrm>
          <a:off x="3530111" y="126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98196</xdr:rowOff>
    </xdr:from>
    <xdr:to>
      <xdr:col>15</xdr:col>
      <xdr:colOff>101600</xdr:colOff>
      <xdr:row>76</xdr:row>
      <xdr:rowOff>28346</xdr:rowOff>
    </xdr:to>
    <xdr:sp macro="" textlink="">
      <xdr:nvSpPr>
        <xdr:cNvPr id="201" name="楕円 200"/>
        <xdr:cNvSpPr/>
      </xdr:nvSpPr>
      <xdr:spPr>
        <a:xfrm>
          <a:off x="2857500" y="129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44873</xdr:rowOff>
    </xdr:from>
    <xdr:ext cx="534377" cy="259045"/>
    <xdr:sp macro="" textlink="">
      <xdr:nvSpPr>
        <xdr:cNvPr id="202" name="テキスト ボックス 201"/>
        <xdr:cNvSpPr txBox="1"/>
      </xdr:nvSpPr>
      <xdr:spPr>
        <a:xfrm>
          <a:off x="2641111" y="127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86385</xdr:rowOff>
    </xdr:from>
    <xdr:to>
      <xdr:col>10</xdr:col>
      <xdr:colOff>165100</xdr:colOff>
      <xdr:row>76</xdr:row>
      <xdr:rowOff>16535</xdr:rowOff>
    </xdr:to>
    <xdr:sp macro="" textlink="">
      <xdr:nvSpPr>
        <xdr:cNvPr id="203" name="楕円 202"/>
        <xdr:cNvSpPr/>
      </xdr:nvSpPr>
      <xdr:spPr>
        <a:xfrm>
          <a:off x="1968500" y="129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33062</xdr:rowOff>
    </xdr:from>
    <xdr:ext cx="534377" cy="259045"/>
    <xdr:sp macro="" textlink="">
      <xdr:nvSpPr>
        <xdr:cNvPr id="204" name="テキスト ボックス 203"/>
        <xdr:cNvSpPr txBox="1"/>
      </xdr:nvSpPr>
      <xdr:spPr>
        <a:xfrm>
          <a:off x="1752111" y="127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37161</xdr:rowOff>
    </xdr:from>
    <xdr:to>
      <xdr:col>6</xdr:col>
      <xdr:colOff>38100</xdr:colOff>
      <xdr:row>75</xdr:row>
      <xdr:rowOff>138761</xdr:rowOff>
    </xdr:to>
    <xdr:sp macro="" textlink="">
      <xdr:nvSpPr>
        <xdr:cNvPr id="205" name="楕円 204"/>
        <xdr:cNvSpPr/>
      </xdr:nvSpPr>
      <xdr:spPr>
        <a:xfrm>
          <a:off x="1079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155288</xdr:rowOff>
    </xdr:from>
    <xdr:ext cx="534377" cy="259045"/>
    <xdr:sp macro="" textlink="">
      <xdr:nvSpPr>
        <xdr:cNvPr id="206" name="テキスト ボックス 205"/>
        <xdr:cNvSpPr txBox="1"/>
      </xdr:nvSpPr>
      <xdr:spPr>
        <a:xfrm>
          <a:off x="863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64102</xdr:rowOff>
    </xdr:from>
    <xdr:to>
      <xdr:col>24</xdr:col>
      <xdr:colOff>63500</xdr:colOff>
      <xdr:row>93</xdr:row>
      <xdr:rowOff>118418</xdr:rowOff>
    </xdr:to>
    <xdr:cxnSp macro="">
      <xdr:nvCxnSpPr>
        <xdr:cNvPr id="234" name="直線コネクタ 233"/>
        <xdr:cNvCxnSpPr/>
      </xdr:nvCxnSpPr>
      <xdr:spPr>
        <a:xfrm flipV="1">
          <a:off x="3797300" y="16008952"/>
          <a:ext cx="8382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5" name="扶助費平均値テキスト"/>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118418</xdr:rowOff>
    </xdr:from>
    <xdr:to>
      <xdr:col>19</xdr:col>
      <xdr:colOff>177800</xdr:colOff>
      <xdr:row>94</xdr:row>
      <xdr:rowOff>56696</xdr:rowOff>
    </xdr:to>
    <xdr:cxnSp macro="">
      <xdr:nvCxnSpPr>
        <xdr:cNvPr id="237" name="直線コネクタ 236"/>
        <xdr:cNvCxnSpPr/>
      </xdr:nvCxnSpPr>
      <xdr:spPr>
        <a:xfrm flipV="1">
          <a:off x="2908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39" name="テキスト ボックス 238"/>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43711</xdr:rowOff>
    </xdr:from>
    <xdr:to>
      <xdr:col>15</xdr:col>
      <xdr:colOff>50800</xdr:colOff>
      <xdr:row>94</xdr:row>
      <xdr:rowOff>56696</xdr:rowOff>
    </xdr:to>
    <xdr:cxnSp macro="">
      <xdr:nvCxnSpPr>
        <xdr:cNvPr id="240" name="直線コネクタ 239"/>
        <xdr:cNvCxnSpPr/>
      </xdr:nvCxnSpPr>
      <xdr:spPr>
        <a:xfrm>
          <a:off x="2019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68692</xdr:rowOff>
    </xdr:from>
    <xdr:to>
      <xdr:col>15</xdr:col>
      <xdr:colOff>101600</xdr:colOff>
      <xdr:row>94</xdr:row>
      <xdr:rowOff>170292</xdr:rowOff>
    </xdr:to>
    <xdr:sp macro="" textlink="">
      <xdr:nvSpPr>
        <xdr:cNvPr id="241" name="フローチャート: 判断 240"/>
        <xdr:cNvSpPr/>
      </xdr:nvSpPr>
      <xdr:spPr>
        <a:xfrm>
          <a:off x="2857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161419</xdr:rowOff>
    </xdr:from>
    <xdr:ext cx="534377" cy="259045"/>
    <xdr:sp macro="" textlink="">
      <xdr:nvSpPr>
        <xdr:cNvPr id="242" name="テキスト ボックス 241"/>
        <xdr:cNvSpPr txBox="1"/>
      </xdr:nvSpPr>
      <xdr:spPr>
        <a:xfrm>
          <a:off x="2641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43711</xdr:rowOff>
    </xdr:from>
    <xdr:to>
      <xdr:col>10</xdr:col>
      <xdr:colOff>114300</xdr:colOff>
      <xdr:row>94</xdr:row>
      <xdr:rowOff>158217</xdr:rowOff>
    </xdr:to>
    <xdr:cxnSp macro="">
      <xdr:nvCxnSpPr>
        <xdr:cNvPr id="243" name="直線コネクタ 242"/>
        <xdr:cNvCxnSpPr/>
      </xdr:nvCxnSpPr>
      <xdr:spPr>
        <a:xfrm flipV="1">
          <a:off x="1130300" y="16160011"/>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87300</xdr:rowOff>
    </xdr:from>
    <xdr:to>
      <xdr:col>10</xdr:col>
      <xdr:colOff>165100</xdr:colOff>
      <xdr:row>95</xdr:row>
      <xdr:rowOff>17450</xdr:rowOff>
    </xdr:to>
    <xdr:sp macro="" textlink="">
      <xdr:nvSpPr>
        <xdr:cNvPr id="244" name="フローチャート: 判断 243"/>
        <xdr:cNvSpPr/>
      </xdr:nvSpPr>
      <xdr:spPr>
        <a:xfrm>
          <a:off x="1968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xdr:rowOff>
    </xdr:from>
    <xdr:ext cx="534377" cy="259045"/>
    <xdr:sp macro="" textlink="">
      <xdr:nvSpPr>
        <xdr:cNvPr id="245" name="テキスト ボックス 244"/>
        <xdr:cNvSpPr txBox="1"/>
      </xdr:nvSpPr>
      <xdr:spPr>
        <a:xfrm>
          <a:off x="1752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69149</xdr:rowOff>
    </xdr:from>
    <xdr:to>
      <xdr:col>6</xdr:col>
      <xdr:colOff>38100</xdr:colOff>
      <xdr:row>95</xdr:row>
      <xdr:rowOff>170749</xdr:rowOff>
    </xdr:to>
    <xdr:sp macro="" textlink="">
      <xdr:nvSpPr>
        <xdr:cNvPr id="246" name="フローチャート: 判断 245"/>
        <xdr:cNvSpPr/>
      </xdr:nvSpPr>
      <xdr:spPr>
        <a:xfrm>
          <a:off x="1079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161876</xdr:rowOff>
    </xdr:from>
    <xdr:ext cx="534377" cy="259045"/>
    <xdr:sp macro="" textlink="">
      <xdr:nvSpPr>
        <xdr:cNvPr id="247" name="テキスト ボックス 246"/>
        <xdr:cNvSpPr txBox="1"/>
      </xdr:nvSpPr>
      <xdr:spPr>
        <a:xfrm>
          <a:off x="863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13302</xdr:rowOff>
    </xdr:from>
    <xdr:to>
      <xdr:col>24</xdr:col>
      <xdr:colOff>114300</xdr:colOff>
      <xdr:row>93</xdr:row>
      <xdr:rowOff>114902</xdr:rowOff>
    </xdr:to>
    <xdr:sp macro="" textlink="">
      <xdr:nvSpPr>
        <xdr:cNvPr id="253" name="楕円 252"/>
        <xdr:cNvSpPr/>
      </xdr:nvSpPr>
      <xdr:spPr>
        <a:xfrm>
          <a:off x="45847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36179</xdr:rowOff>
    </xdr:from>
    <xdr:ext cx="534377" cy="259045"/>
    <xdr:sp macro="" textlink="">
      <xdr:nvSpPr>
        <xdr:cNvPr id="254" name="扶助費該当値テキスト"/>
        <xdr:cNvSpPr txBox="1"/>
      </xdr:nvSpPr>
      <xdr:spPr>
        <a:xfrm>
          <a:off x="4686300" y="15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67618</xdr:rowOff>
    </xdr:from>
    <xdr:to>
      <xdr:col>20</xdr:col>
      <xdr:colOff>38100</xdr:colOff>
      <xdr:row>93</xdr:row>
      <xdr:rowOff>169218</xdr:rowOff>
    </xdr:to>
    <xdr:sp macro="" textlink="">
      <xdr:nvSpPr>
        <xdr:cNvPr id="255" name="楕円 254"/>
        <xdr:cNvSpPr/>
      </xdr:nvSpPr>
      <xdr:spPr>
        <a:xfrm>
          <a:off x="3746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14295</xdr:rowOff>
    </xdr:from>
    <xdr:ext cx="534377" cy="259045"/>
    <xdr:sp macro="" textlink="">
      <xdr:nvSpPr>
        <xdr:cNvPr id="256" name="テキスト ボックス 255"/>
        <xdr:cNvSpPr txBox="1"/>
      </xdr:nvSpPr>
      <xdr:spPr>
        <a:xfrm>
          <a:off x="3530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5896</xdr:rowOff>
    </xdr:from>
    <xdr:to>
      <xdr:col>15</xdr:col>
      <xdr:colOff>101600</xdr:colOff>
      <xdr:row>94</xdr:row>
      <xdr:rowOff>107496</xdr:rowOff>
    </xdr:to>
    <xdr:sp macro="" textlink="">
      <xdr:nvSpPr>
        <xdr:cNvPr id="257" name="楕円 256"/>
        <xdr:cNvSpPr/>
      </xdr:nvSpPr>
      <xdr:spPr>
        <a:xfrm>
          <a:off x="2857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124023</xdr:rowOff>
    </xdr:from>
    <xdr:ext cx="534377" cy="259045"/>
    <xdr:sp macro="" textlink="">
      <xdr:nvSpPr>
        <xdr:cNvPr id="258" name="テキスト ボックス 257"/>
        <xdr:cNvSpPr txBox="1"/>
      </xdr:nvSpPr>
      <xdr:spPr>
        <a:xfrm>
          <a:off x="2641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164361</xdr:rowOff>
    </xdr:from>
    <xdr:to>
      <xdr:col>10</xdr:col>
      <xdr:colOff>165100</xdr:colOff>
      <xdr:row>94</xdr:row>
      <xdr:rowOff>94511</xdr:rowOff>
    </xdr:to>
    <xdr:sp macro="" textlink="">
      <xdr:nvSpPr>
        <xdr:cNvPr id="259" name="楕円 258"/>
        <xdr:cNvSpPr/>
      </xdr:nvSpPr>
      <xdr:spPr>
        <a:xfrm>
          <a:off x="1968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111038</xdr:rowOff>
    </xdr:from>
    <xdr:ext cx="534377" cy="259045"/>
    <xdr:sp macro="" textlink="">
      <xdr:nvSpPr>
        <xdr:cNvPr id="260" name="テキスト ボックス 259"/>
        <xdr:cNvSpPr txBox="1"/>
      </xdr:nvSpPr>
      <xdr:spPr>
        <a:xfrm>
          <a:off x="1752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107417</xdr:rowOff>
    </xdr:from>
    <xdr:to>
      <xdr:col>6</xdr:col>
      <xdr:colOff>38100</xdr:colOff>
      <xdr:row>95</xdr:row>
      <xdr:rowOff>37567</xdr:rowOff>
    </xdr:to>
    <xdr:sp macro="" textlink="">
      <xdr:nvSpPr>
        <xdr:cNvPr id="261" name="楕円 260"/>
        <xdr:cNvSpPr/>
      </xdr:nvSpPr>
      <xdr:spPr>
        <a:xfrm>
          <a:off x="1079500" y="162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54094</xdr:rowOff>
    </xdr:from>
    <xdr:ext cx="534377" cy="259045"/>
    <xdr:sp macro="" textlink="">
      <xdr:nvSpPr>
        <xdr:cNvPr id="262" name="テキスト ボックス 261"/>
        <xdr:cNvSpPr txBox="1"/>
      </xdr:nvSpPr>
      <xdr:spPr>
        <a:xfrm>
          <a:off x="863111" y="159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82637</xdr:rowOff>
    </xdr:from>
    <xdr:to>
      <xdr:col>55</xdr:col>
      <xdr:colOff>0</xdr:colOff>
      <xdr:row>34</xdr:row>
      <xdr:rowOff>98476</xdr:rowOff>
    </xdr:to>
    <xdr:cxnSp macro="">
      <xdr:nvCxnSpPr>
        <xdr:cNvPr id="294" name="直線コネクタ 293"/>
        <xdr:cNvCxnSpPr/>
      </xdr:nvCxnSpPr>
      <xdr:spPr>
        <a:xfrm flipV="1">
          <a:off x="9639300" y="5569037"/>
          <a:ext cx="838200" cy="35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xdr:rowOff>
    </xdr:from>
    <xdr:ext cx="534377" cy="259045"/>
    <xdr:sp macro="" textlink="">
      <xdr:nvSpPr>
        <xdr:cNvPr id="295" name="補助費等平均値テキスト"/>
        <xdr:cNvSpPr txBox="1"/>
      </xdr:nvSpPr>
      <xdr:spPr>
        <a:xfrm>
          <a:off x="10528300" y="617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94111</xdr:rowOff>
    </xdr:from>
    <xdr:to>
      <xdr:col>50</xdr:col>
      <xdr:colOff>114300</xdr:colOff>
      <xdr:row>34</xdr:row>
      <xdr:rowOff>98476</xdr:rowOff>
    </xdr:to>
    <xdr:cxnSp macro="">
      <xdr:nvCxnSpPr>
        <xdr:cNvPr id="297" name="直線コネクタ 296"/>
        <xdr:cNvCxnSpPr/>
      </xdr:nvCxnSpPr>
      <xdr:spPr>
        <a:xfrm>
          <a:off x="8750300" y="5923411"/>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299" name="テキスト ボックス 298"/>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94111</xdr:rowOff>
    </xdr:from>
    <xdr:to>
      <xdr:col>45</xdr:col>
      <xdr:colOff>177800</xdr:colOff>
      <xdr:row>35</xdr:row>
      <xdr:rowOff>18858</xdr:rowOff>
    </xdr:to>
    <xdr:cxnSp macro="">
      <xdr:nvCxnSpPr>
        <xdr:cNvPr id="300" name="直線コネクタ 299"/>
        <xdr:cNvCxnSpPr/>
      </xdr:nvCxnSpPr>
      <xdr:spPr>
        <a:xfrm flipV="1">
          <a:off x="7861300" y="5923411"/>
          <a:ext cx="889000" cy="9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91121</xdr:rowOff>
    </xdr:from>
    <xdr:to>
      <xdr:col>46</xdr:col>
      <xdr:colOff>38100</xdr:colOff>
      <xdr:row>36</xdr:row>
      <xdr:rowOff>21271</xdr:rowOff>
    </xdr:to>
    <xdr:sp macro="" textlink="">
      <xdr:nvSpPr>
        <xdr:cNvPr id="301" name="フローチャート: 判断 300"/>
        <xdr:cNvSpPr/>
      </xdr:nvSpPr>
      <xdr:spPr>
        <a:xfrm>
          <a:off x="8699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12398</xdr:rowOff>
    </xdr:from>
    <xdr:ext cx="534377" cy="259045"/>
    <xdr:sp macro="" textlink="">
      <xdr:nvSpPr>
        <xdr:cNvPr id="302" name="テキスト ボックス 301"/>
        <xdr:cNvSpPr txBox="1"/>
      </xdr:nvSpPr>
      <xdr:spPr>
        <a:xfrm>
          <a:off x="8483111" y="61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18858</xdr:rowOff>
    </xdr:from>
    <xdr:to>
      <xdr:col>41</xdr:col>
      <xdr:colOff>50800</xdr:colOff>
      <xdr:row>35</xdr:row>
      <xdr:rowOff>80209</xdr:rowOff>
    </xdr:to>
    <xdr:cxnSp macro="">
      <xdr:nvCxnSpPr>
        <xdr:cNvPr id="303" name="直線コネクタ 302"/>
        <xdr:cNvCxnSpPr/>
      </xdr:nvCxnSpPr>
      <xdr:spPr>
        <a:xfrm flipV="1">
          <a:off x="6972300" y="6019608"/>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17479</xdr:rowOff>
    </xdr:from>
    <xdr:to>
      <xdr:col>41</xdr:col>
      <xdr:colOff>101600</xdr:colOff>
      <xdr:row>36</xdr:row>
      <xdr:rowOff>119079</xdr:rowOff>
    </xdr:to>
    <xdr:sp macro="" textlink="">
      <xdr:nvSpPr>
        <xdr:cNvPr id="304" name="フローチャート: 判断 303"/>
        <xdr:cNvSpPr/>
      </xdr:nvSpPr>
      <xdr:spPr>
        <a:xfrm>
          <a:off x="7810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110206</xdr:rowOff>
    </xdr:from>
    <xdr:ext cx="534377" cy="259045"/>
    <xdr:sp macro="" textlink="">
      <xdr:nvSpPr>
        <xdr:cNvPr id="305" name="テキスト ボックス 304"/>
        <xdr:cNvSpPr txBox="1"/>
      </xdr:nvSpPr>
      <xdr:spPr>
        <a:xfrm>
          <a:off x="7594111" y="62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40883</xdr:rowOff>
    </xdr:from>
    <xdr:to>
      <xdr:col>36</xdr:col>
      <xdr:colOff>165100</xdr:colOff>
      <xdr:row>36</xdr:row>
      <xdr:rowOff>142483</xdr:rowOff>
    </xdr:to>
    <xdr:sp macro="" textlink="">
      <xdr:nvSpPr>
        <xdr:cNvPr id="306" name="フローチャート: 判断 305"/>
        <xdr:cNvSpPr/>
      </xdr:nvSpPr>
      <xdr:spPr>
        <a:xfrm>
          <a:off x="6921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133610</xdr:rowOff>
    </xdr:from>
    <xdr:ext cx="534377" cy="259045"/>
    <xdr:sp macro="" textlink="">
      <xdr:nvSpPr>
        <xdr:cNvPr id="307" name="テキスト ボックス 306"/>
        <xdr:cNvSpPr txBox="1"/>
      </xdr:nvSpPr>
      <xdr:spPr>
        <a:xfrm>
          <a:off x="670511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31837</xdr:rowOff>
    </xdr:from>
    <xdr:to>
      <xdr:col>55</xdr:col>
      <xdr:colOff>50800</xdr:colOff>
      <xdr:row>32</xdr:row>
      <xdr:rowOff>133437</xdr:rowOff>
    </xdr:to>
    <xdr:sp macro="" textlink="">
      <xdr:nvSpPr>
        <xdr:cNvPr id="313" name="楕円 312"/>
        <xdr:cNvSpPr/>
      </xdr:nvSpPr>
      <xdr:spPr>
        <a:xfrm>
          <a:off x="10426700" y="55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54714</xdr:rowOff>
    </xdr:from>
    <xdr:ext cx="599010" cy="259045"/>
    <xdr:sp macro="" textlink="">
      <xdr:nvSpPr>
        <xdr:cNvPr id="314" name="補助費等該当値テキスト"/>
        <xdr:cNvSpPr txBox="1"/>
      </xdr:nvSpPr>
      <xdr:spPr>
        <a:xfrm>
          <a:off x="10528300" y="53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47676</xdr:rowOff>
    </xdr:from>
    <xdr:to>
      <xdr:col>50</xdr:col>
      <xdr:colOff>165100</xdr:colOff>
      <xdr:row>34</xdr:row>
      <xdr:rowOff>149276</xdr:rowOff>
    </xdr:to>
    <xdr:sp macro="" textlink="">
      <xdr:nvSpPr>
        <xdr:cNvPr id="315" name="楕円 314"/>
        <xdr:cNvSpPr/>
      </xdr:nvSpPr>
      <xdr:spPr>
        <a:xfrm>
          <a:off x="9588500" y="5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165803</xdr:rowOff>
    </xdr:from>
    <xdr:ext cx="599010" cy="259045"/>
    <xdr:sp macro="" textlink="">
      <xdr:nvSpPr>
        <xdr:cNvPr id="316" name="テキスト ボックス 315"/>
        <xdr:cNvSpPr txBox="1"/>
      </xdr:nvSpPr>
      <xdr:spPr>
        <a:xfrm>
          <a:off x="9339795" y="565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43311</xdr:rowOff>
    </xdr:from>
    <xdr:to>
      <xdr:col>46</xdr:col>
      <xdr:colOff>38100</xdr:colOff>
      <xdr:row>34</xdr:row>
      <xdr:rowOff>144911</xdr:rowOff>
    </xdr:to>
    <xdr:sp macro="" textlink="">
      <xdr:nvSpPr>
        <xdr:cNvPr id="317" name="楕円 316"/>
        <xdr:cNvSpPr/>
      </xdr:nvSpPr>
      <xdr:spPr>
        <a:xfrm>
          <a:off x="8699500" y="5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161438</xdr:rowOff>
    </xdr:from>
    <xdr:ext cx="599010" cy="259045"/>
    <xdr:sp macro="" textlink="">
      <xdr:nvSpPr>
        <xdr:cNvPr id="318" name="テキスト ボックス 317"/>
        <xdr:cNvSpPr txBox="1"/>
      </xdr:nvSpPr>
      <xdr:spPr>
        <a:xfrm>
          <a:off x="8450795" y="564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139508</xdr:rowOff>
    </xdr:from>
    <xdr:to>
      <xdr:col>41</xdr:col>
      <xdr:colOff>101600</xdr:colOff>
      <xdr:row>35</xdr:row>
      <xdr:rowOff>69658</xdr:rowOff>
    </xdr:to>
    <xdr:sp macro="" textlink="">
      <xdr:nvSpPr>
        <xdr:cNvPr id="319" name="楕円 318"/>
        <xdr:cNvSpPr/>
      </xdr:nvSpPr>
      <xdr:spPr>
        <a:xfrm>
          <a:off x="7810500" y="59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86185</xdr:rowOff>
    </xdr:from>
    <xdr:ext cx="599010" cy="259045"/>
    <xdr:sp macro="" textlink="">
      <xdr:nvSpPr>
        <xdr:cNvPr id="320" name="テキスト ボックス 319"/>
        <xdr:cNvSpPr txBox="1"/>
      </xdr:nvSpPr>
      <xdr:spPr>
        <a:xfrm>
          <a:off x="7561795" y="57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29409</xdr:rowOff>
    </xdr:from>
    <xdr:to>
      <xdr:col>36</xdr:col>
      <xdr:colOff>165100</xdr:colOff>
      <xdr:row>35</xdr:row>
      <xdr:rowOff>131009</xdr:rowOff>
    </xdr:to>
    <xdr:sp macro="" textlink="">
      <xdr:nvSpPr>
        <xdr:cNvPr id="321" name="楕円 320"/>
        <xdr:cNvSpPr/>
      </xdr:nvSpPr>
      <xdr:spPr>
        <a:xfrm>
          <a:off x="6921500" y="60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147536</xdr:rowOff>
    </xdr:from>
    <xdr:ext cx="534377" cy="259045"/>
    <xdr:sp macro="" textlink="">
      <xdr:nvSpPr>
        <xdr:cNvPr id="322" name="テキスト ボックス 321"/>
        <xdr:cNvSpPr txBox="1"/>
      </xdr:nvSpPr>
      <xdr:spPr>
        <a:xfrm>
          <a:off x="6705111" y="5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28860</xdr:rowOff>
    </xdr:from>
    <xdr:to>
      <xdr:col>55</xdr:col>
      <xdr:colOff>0</xdr:colOff>
      <xdr:row>58</xdr:row>
      <xdr:rowOff>137179</xdr:rowOff>
    </xdr:to>
    <xdr:cxnSp macro="">
      <xdr:nvCxnSpPr>
        <xdr:cNvPr id="353" name="直線コネクタ 352"/>
        <xdr:cNvCxnSpPr/>
      </xdr:nvCxnSpPr>
      <xdr:spPr>
        <a:xfrm>
          <a:off x="9639300" y="9972960"/>
          <a:ext cx="8382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28860</xdr:rowOff>
    </xdr:from>
    <xdr:to>
      <xdr:col>50</xdr:col>
      <xdr:colOff>114300</xdr:colOff>
      <xdr:row>58</xdr:row>
      <xdr:rowOff>118458</xdr:rowOff>
    </xdr:to>
    <xdr:cxnSp macro="">
      <xdr:nvCxnSpPr>
        <xdr:cNvPr id="356" name="直線コネクタ 355"/>
        <xdr:cNvCxnSpPr/>
      </xdr:nvCxnSpPr>
      <xdr:spPr>
        <a:xfrm flipV="1">
          <a:off x="8750300" y="9972960"/>
          <a:ext cx="889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124276</xdr:rowOff>
    </xdr:from>
    <xdr:ext cx="599010" cy="259045"/>
    <xdr:sp macro="" textlink="">
      <xdr:nvSpPr>
        <xdr:cNvPr id="358" name="テキスト ボックス 357"/>
        <xdr:cNvSpPr txBox="1"/>
      </xdr:nvSpPr>
      <xdr:spPr>
        <a:xfrm>
          <a:off x="9339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118458</xdr:rowOff>
    </xdr:from>
    <xdr:to>
      <xdr:col>45</xdr:col>
      <xdr:colOff>177800</xdr:colOff>
      <xdr:row>58</xdr:row>
      <xdr:rowOff>148668</xdr:rowOff>
    </xdr:to>
    <xdr:cxnSp macro="">
      <xdr:nvCxnSpPr>
        <xdr:cNvPr id="359" name="直線コネクタ 358"/>
        <xdr:cNvCxnSpPr/>
      </xdr:nvCxnSpPr>
      <xdr:spPr>
        <a:xfrm flipV="1">
          <a:off x="7861300" y="10062558"/>
          <a:ext cx="889000" cy="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61737</xdr:rowOff>
    </xdr:from>
    <xdr:to>
      <xdr:col>46</xdr:col>
      <xdr:colOff>38100</xdr:colOff>
      <xdr:row>58</xdr:row>
      <xdr:rowOff>163337</xdr:rowOff>
    </xdr:to>
    <xdr:sp macro="" textlink="">
      <xdr:nvSpPr>
        <xdr:cNvPr id="360" name="フローチャート: 判断 359"/>
        <xdr:cNvSpPr/>
      </xdr:nvSpPr>
      <xdr:spPr>
        <a:xfrm>
          <a:off x="8699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8414</xdr:rowOff>
    </xdr:from>
    <xdr:ext cx="534377" cy="259045"/>
    <xdr:sp macro="" textlink="">
      <xdr:nvSpPr>
        <xdr:cNvPr id="361" name="テキスト ボックス 360"/>
        <xdr:cNvSpPr txBox="1"/>
      </xdr:nvSpPr>
      <xdr:spPr>
        <a:xfrm>
          <a:off x="8483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127145</xdr:rowOff>
    </xdr:from>
    <xdr:to>
      <xdr:col>41</xdr:col>
      <xdr:colOff>50800</xdr:colOff>
      <xdr:row>58</xdr:row>
      <xdr:rowOff>148668</xdr:rowOff>
    </xdr:to>
    <xdr:cxnSp macro="">
      <xdr:nvCxnSpPr>
        <xdr:cNvPr id="362" name="直線コネクタ 361"/>
        <xdr:cNvCxnSpPr/>
      </xdr:nvCxnSpPr>
      <xdr:spPr>
        <a:xfrm>
          <a:off x="6972300" y="10071245"/>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63" name="フローチャート: 判断 362"/>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xdr:rowOff>
    </xdr:from>
    <xdr:ext cx="599010" cy="259045"/>
    <xdr:sp macro="" textlink="">
      <xdr:nvSpPr>
        <xdr:cNvPr id="364" name="テキスト ボックス 363"/>
        <xdr:cNvSpPr txBox="1"/>
      </xdr:nvSpPr>
      <xdr:spPr>
        <a:xfrm>
          <a:off x="7561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5" name="フローチャート: 判断 364"/>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144776</xdr:rowOff>
    </xdr:from>
    <xdr:ext cx="599010" cy="259045"/>
    <xdr:sp macro="" textlink="">
      <xdr:nvSpPr>
        <xdr:cNvPr id="366" name="テキスト ボックス 365"/>
        <xdr:cNvSpPr txBox="1"/>
      </xdr:nvSpPr>
      <xdr:spPr>
        <a:xfrm>
          <a:off x="6672795" y="9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86379</xdr:rowOff>
    </xdr:from>
    <xdr:to>
      <xdr:col>55</xdr:col>
      <xdr:colOff>50800</xdr:colOff>
      <xdr:row>59</xdr:row>
      <xdr:rowOff>16529</xdr:rowOff>
    </xdr:to>
    <xdr:sp macro="" textlink="">
      <xdr:nvSpPr>
        <xdr:cNvPr id="372" name="楕円 371"/>
        <xdr:cNvSpPr/>
      </xdr:nvSpPr>
      <xdr:spPr>
        <a:xfrm>
          <a:off x="10426700" y="10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36468</xdr:rowOff>
    </xdr:from>
    <xdr:ext cx="534377" cy="259045"/>
    <xdr:sp macro="" textlink="">
      <xdr:nvSpPr>
        <xdr:cNvPr id="373" name="普通建設事業費該当値テキスト"/>
        <xdr:cNvSpPr txBox="1"/>
      </xdr:nvSpPr>
      <xdr:spPr>
        <a:xfrm>
          <a:off x="10528300" y="99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149510</xdr:rowOff>
    </xdr:from>
    <xdr:to>
      <xdr:col>50</xdr:col>
      <xdr:colOff>165100</xdr:colOff>
      <xdr:row>58</xdr:row>
      <xdr:rowOff>79660</xdr:rowOff>
    </xdr:to>
    <xdr:sp macro="" textlink="">
      <xdr:nvSpPr>
        <xdr:cNvPr id="374" name="楕円 373"/>
        <xdr:cNvSpPr/>
      </xdr:nvSpPr>
      <xdr:spPr>
        <a:xfrm>
          <a:off x="9588500" y="99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96187</xdr:rowOff>
    </xdr:from>
    <xdr:ext cx="599010" cy="259045"/>
    <xdr:sp macro="" textlink="">
      <xdr:nvSpPr>
        <xdr:cNvPr id="375" name="テキスト ボックス 374"/>
        <xdr:cNvSpPr txBox="1"/>
      </xdr:nvSpPr>
      <xdr:spPr>
        <a:xfrm>
          <a:off x="9339795" y="969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67658</xdr:rowOff>
    </xdr:from>
    <xdr:to>
      <xdr:col>46</xdr:col>
      <xdr:colOff>38100</xdr:colOff>
      <xdr:row>58</xdr:row>
      <xdr:rowOff>169258</xdr:rowOff>
    </xdr:to>
    <xdr:sp macro="" textlink="">
      <xdr:nvSpPr>
        <xdr:cNvPr id="376" name="楕円 375"/>
        <xdr:cNvSpPr/>
      </xdr:nvSpPr>
      <xdr:spPr>
        <a:xfrm>
          <a:off x="8699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160385</xdr:rowOff>
    </xdr:from>
    <xdr:ext cx="534377" cy="259045"/>
    <xdr:sp macro="" textlink="">
      <xdr:nvSpPr>
        <xdr:cNvPr id="377" name="テキスト ボックス 376"/>
        <xdr:cNvSpPr txBox="1"/>
      </xdr:nvSpPr>
      <xdr:spPr>
        <a:xfrm>
          <a:off x="8483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97868</xdr:rowOff>
    </xdr:from>
    <xdr:to>
      <xdr:col>41</xdr:col>
      <xdr:colOff>101600</xdr:colOff>
      <xdr:row>59</xdr:row>
      <xdr:rowOff>28018</xdr:rowOff>
    </xdr:to>
    <xdr:sp macro="" textlink="">
      <xdr:nvSpPr>
        <xdr:cNvPr id="378" name="楕円 377"/>
        <xdr:cNvSpPr/>
      </xdr:nvSpPr>
      <xdr:spPr>
        <a:xfrm>
          <a:off x="7810500" y="100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19145</xdr:rowOff>
    </xdr:from>
    <xdr:ext cx="534377" cy="259045"/>
    <xdr:sp macro="" textlink="">
      <xdr:nvSpPr>
        <xdr:cNvPr id="379" name="テキスト ボックス 378"/>
        <xdr:cNvSpPr txBox="1"/>
      </xdr:nvSpPr>
      <xdr:spPr>
        <a:xfrm>
          <a:off x="7594111" y="101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76345</xdr:rowOff>
    </xdr:from>
    <xdr:to>
      <xdr:col>36</xdr:col>
      <xdr:colOff>165100</xdr:colOff>
      <xdr:row>59</xdr:row>
      <xdr:rowOff>6495</xdr:rowOff>
    </xdr:to>
    <xdr:sp macro="" textlink="">
      <xdr:nvSpPr>
        <xdr:cNvPr id="380" name="楕円 379"/>
        <xdr:cNvSpPr/>
      </xdr:nvSpPr>
      <xdr:spPr>
        <a:xfrm>
          <a:off x="6921500" y="100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169072</xdr:rowOff>
    </xdr:from>
    <xdr:ext cx="534377" cy="259045"/>
    <xdr:sp macro="" textlink="">
      <xdr:nvSpPr>
        <xdr:cNvPr id="381" name="テキスト ボックス 380"/>
        <xdr:cNvSpPr txBox="1"/>
      </xdr:nvSpPr>
      <xdr:spPr>
        <a:xfrm>
          <a:off x="6705111" y="101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49989</xdr:rowOff>
    </xdr:from>
    <xdr:to>
      <xdr:col>55</xdr:col>
      <xdr:colOff>0</xdr:colOff>
      <xdr:row>79</xdr:row>
      <xdr:rowOff>27048</xdr:rowOff>
    </xdr:to>
    <xdr:cxnSp macro="">
      <xdr:nvCxnSpPr>
        <xdr:cNvPr id="412" name="直線コネクタ 411"/>
        <xdr:cNvCxnSpPr/>
      </xdr:nvCxnSpPr>
      <xdr:spPr>
        <a:xfrm>
          <a:off x="9639300" y="13423089"/>
          <a:ext cx="838200" cy="1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49989</xdr:rowOff>
    </xdr:from>
    <xdr:to>
      <xdr:col>50</xdr:col>
      <xdr:colOff>114300</xdr:colOff>
      <xdr:row>78</xdr:row>
      <xdr:rowOff>132108</xdr:rowOff>
    </xdr:to>
    <xdr:cxnSp macro="">
      <xdr:nvCxnSpPr>
        <xdr:cNvPr id="415" name="直線コネクタ 414"/>
        <xdr:cNvCxnSpPr/>
      </xdr:nvCxnSpPr>
      <xdr:spPr>
        <a:xfrm flipV="1">
          <a:off x="8750300" y="13423089"/>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7" name="テキスト ボックス 416"/>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132108</xdr:rowOff>
    </xdr:from>
    <xdr:to>
      <xdr:col>45</xdr:col>
      <xdr:colOff>177800</xdr:colOff>
      <xdr:row>78</xdr:row>
      <xdr:rowOff>156307</xdr:rowOff>
    </xdr:to>
    <xdr:cxnSp macro="">
      <xdr:nvCxnSpPr>
        <xdr:cNvPr id="418" name="直線コネクタ 417"/>
        <xdr:cNvCxnSpPr/>
      </xdr:nvCxnSpPr>
      <xdr:spPr>
        <a:xfrm flipV="1">
          <a:off x="7861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163497</xdr:rowOff>
    </xdr:from>
    <xdr:to>
      <xdr:col>46</xdr:col>
      <xdr:colOff>38100</xdr:colOff>
      <xdr:row>79</xdr:row>
      <xdr:rowOff>93647</xdr:rowOff>
    </xdr:to>
    <xdr:sp macro="" textlink="">
      <xdr:nvSpPr>
        <xdr:cNvPr id="419" name="フローチャート: 判断 418"/>
        <xdr:cNvSpPr/>
      </xdr:nvSpPr>
      <xdr:spPr>
        <a:xfrm>
          <a:off x="8699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84774</xdr:rowOff>
    </xdr:from>
    <xdr:ext cx="534377" cy="259045"/>
    <xdr:sp macro="" textlink="">
      <xdr:nvSpPr>
        <xdr:cNvPr id="420" name="テキスト ボックス 419"/>
        <xdr:cNvSpPr txBox="1"/>
      </xdr:nvSpPr>
      <xdr:spPr>
        <a:xfrm>
          <a:off x="8483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153944</xdr:rowOff>
    </xdr:from>
    <xdr:to>
      <xdr:col>41</xdr:col>
      <xdr:colOff>101600</xdr:colOff>
      <xdr:row>79</xdr:row>
      <xdr:rowOff>84094</xdr:rowOff>
    </xdr:to>
    <xdr:sp macro="" textlink="">
      <xdr:nvSpPr>
        <xdr:cNvPr id="421" name="フローチャート: 判断 420"/>
        <xdr:cNvSpPr/>
      </xdr:nvSpPr>
      <xdr:spPr>
        <a:xfrm>
          <a:off x="7810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75221</xdr:rowOff>
    </xdr:from>
    <xdr:ext cx="534377" cy="259045"/>
    <xdr:sp macro="" textlink="">
      <xdr:nvSpPr>
        <xdr:cNvPr id="422" name="テキスト ボックス 421"/>
        <xdr:cNvSpPr txBox="1"/>
      </xdr:nvSpPr>
      <xdr:spPr>
        <a:xfrm>
          <a:off x="7594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147698</xdr:rowOff>
    </xdr:from>
    <xdr:to>
      <xdr:col>55</xdr:col>
      <xdr:colOff>50800</xdr:colOff>
      <xdr:row>79</xdr:row>
      <xdr:rowOff>77848</xdr:rowOff>
    </xdr:to>
    <xdr:sp macro="" textlink="">
      <xdr:nvSpPr>
        <xdr:cNvPr id="428" name="楕円 427"/>
        <xdr:cNvSpPr/>
      </xdr:nvSpPr>
      <xdr:spPr>
        <a:xfrm>
          <a:off x="10426700" y="135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115812</xdr:rowOff>
    </xdr:from>
    <xdr:ext cx="534377" cy="259045"/>
    <xdr:sp macro="" textlink="">
      <xdr:nvSpPr>
        <xdr:cNvPr id="429" name="普通建設事業費 （ うち新規整備　）該当値テキスト"/>
        <xdr:cNvSpPr txBox="1"/>
      </xdr:nvSpPr>
      <xdr:spPr>
        <a:xfrm>
          <a:off x="10528300" y="134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170639</xdr:rowOff>
    </xdr:from>
    <xdr:to>
      <xdr:col>50</xdr:col>
      <xdr:colOff>165100</xdr:colOff>
      <xdr:row>78</xdr:row>
      <xdr:rowOff>100789</xdr:rowOff>
    </xdr:to>
    <xdr:sp macro="" textlink="">
      <xdr:nvSpPr>
        <xdr:cNvPr id="430" name="楕円 429"/>
        <xdr:cNvSpPr/>
      </xdr:nvSpPr>
      <xdr:spPr>
        <a:xfrm>
          <a:off x="95885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117316</xdr:rowOff>
    </xdr:from>
    <xdr:ext cx="599010" cy="259045"/>
    <xdr:sp macro="" textlink="">
      <xdr:nvSpPr>
        <xdr:cNvPr id="431" name="テキスト ボックス 430"/>
        <xdr:cNvSpPr txBox="1"/>
      </xdr:nvSpPr>
      <xdr:spPr>
        <a:xfrm>
          <a:off x="9339795" y="131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81308</xdr:rowOff>
    </xdr:from>
    <xdr:to>
      <xdr:col>46</xdr:col>
      <xdr:colOff>38100</xdr:colOff>
      <xdr:row>79</xdr:row>
      <xdr:rowOff>11458</xdr:rowOff>
    </xdr:to>
    <xdr:sp macro="" textlink="">
      <xdr:nvSpPr>
        <xdr:cNvPr id="432" name="楕円 431"/>
        <xdr:cNvSpPr/>
      </xdr:nvSpPr>
      <xdr:spPr>
        <a:xfrm>
          <a:off x="8699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27985</xdr:rowOff>
    </xdr:from>
    <xdr:ext cx="534377" cy="259045"/>
    <xdr:sp macro="" textlink="">
      <xdr:nvSpPr>
        <xdr:cNvPr id="433" name="テキスト ボックス 432"/>
        <xdr:cNvSpPr txBox="1"/>
      </xdr:nvSpPr>
      <xdr:spPr>
        <a:xfrm>
          <a:off x="8483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105507</xdr:rowOff>
    </xdr:from>
    <xdr:to>
      <xdr:col>41</xdr:col>
      <xdr:colOff>101600</xdr:colOff>
      <xdr:row>79</xdr:row>
      <xdr:rowOff>35657</xdr:rowOff>
    </xdr:to>
    <xdr:sp macro="" textlink="">
      <xdr:nvSpPr>
        <xdr:cNvPr id="434" name="楕円 433"/>
        <xdr:cNvSpPr/>
      </xdr:nvSpPr>
      <xdr:spPr>
        <a:xfrm>
          <a:off x="7810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52184</xdr:rowOff>
    </xdr:from>
    <xdr:ext cx="534377" cy="259045"/>
    <xdr:sp macro="" textlink="">
      <xdr:nvSpPr>
        <xdr:cNvPr id="435" name="テキスト ボックス 434"/>
        <xdr:cNvSpPr txBox="1"/>
      </xdr:nvSpPr>
      <xdr:spPr>
        <a:xfrm>
          <a:off x="7594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70549</xdr:rowOff>
    </xdr:from>
    <xdr:to>
      <xdr:col>55</xdr:col>
      <xdr:colOff>0</xdr:colOff>
      <xdr:row>99</xdr:row>
      <xdr:rowOff>8141</xdr:rowOff>
    </xdr:to>
    <xdr:cxnSp macro="">
      <xdr:nvCxnSpPr>
        <xdr:cNvPr id="464" name="直線コネクタ 463"/>
        <xdr:cNvCxnSpPr/>
      </xdr:nvCxnSpPr>
      <xdr:spPr>
        <a:xfrm flipV="1">
          <a:off x="9639300" y="16529749"/>
          <a:ext cx="838200" cy="4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8141</xdr:rowOff>
    </xdr:from>
    <xdr:to>
      <xdr:col>50</xdr:col>
      <xdr:colOff>114300</xdr:colOff>
      <xdr:row>99</xdr:row>
      <xdr:rowOff>10407</xdr:rowOff>
    </xdr:to>
    <xdr:cxnSp macro="">
      <xdr:nvCxnSpPr>
        <xdr:cNvPr id="467" name="直線コネクタ 466"/>
        <xdr:cNvCxnSpPr/>
      </xdr:nvCxnSpPr>
      <xdr:spPr>
        <a:xfrm flipV="1">
          <a:off x="8750300" y="16981691"/>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10407</xdr:rowOff>
    </xdr:from>
    <xdr:to>
      <xdr:col>45</xdr:col>
      <xdr:colOff>177800</xdr:colOff>
      <xdr:row>99</xdr:row>
      <xdr:rowOff>43687</xdr:rowOff>
    </xdr:to>
    <xdr:cxnSp macro="">
      <xdr:nvCxnSpPr>
        <xdr:cNvPr id="470" name="直線コネクタ 469"/>
        <xdr:cNvCxnSpPr/>
      </xdr:nvCxnSpPr>
      <xdr:spPr>
        <a:xfrm flipV="1">
          <a:off x="7861300" y="1698395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68478</xdr:rowOff>
    </xdr:from>
    <xdr:to>
      <xdr:col>46</xdr:col>
      <xdr:colOff>38100</xdr:colOff>
      <xdr:row>94</xdr:row>
      <xdr:rowOff>170078</xdr:rowOff>
    </xdr:to>
    <xdr:sp macro="" textlink="">
      <xdr:nvSpPr>
        <xdr:cNvPr id="471" name="フローチャート: 判断 470"/>
        <xdr:cNvSpPr/>
      </xdr:nvSpPr>
      <xdr:spPr>
        <a:xfrm>
          <a:off x="8699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15155</xdr:rowOff>
    </xdr:from>
    <xdr:ext cx="534377" cy="259045"/>
    <xdr:sp macro="" textlink="">
      <xdr:nvSpPr>
        <xdr:cNvPr id="472" name="テキスト ボックス 471"/>
        <xdr:cNvSpPr txBox="1"/>
      </xdr:nvSpPr>
      <xdr:spPr>
        <a:xfrm>
          <a:off x="8483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53753</xdr:rowOff>
    </xdr:from>
    <xdr:to>
      <xdr:col>41</xdr:col>
      <xdr:colOff>101600</xdr:colOff>
      <xdr:row>94</xdr:row>
      <xdr:rowOff>155353</xdr:rowOff>
    </xdr:to>
    <xdr:sp macro="" textlink="">
      <xdr:nvSpPr>
        <xdr:cNvPr id="473" name="フローチャート: 判断 472"/>
        <xdr:cNvSpPr/>
      </xdr:nvSpPr>
      <xdr:spPr>
        <a:xfrm>
          <a:off x="7810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430</xdr:rowOff>
    </xdr:from>
    <xdr:ext cx="534377" cy="259045"/>
    <xdr:sp macro="" textlink="">
      <xdr:nvSpPr>
        <xdr:cNvPr id="474" name="テキスト ボックス 473"/>
        <xdr:cNvSpPr txBox="1"/>
      </xdr:nvSpPr>
      <xdr:spPr>
        <a:xfrm>
          <a:off x="7594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19749</xdr:rowOff>
    </xdr:from>
    <xdr:to>
      <xdr:col>55</xdr:col>
      <xdr:colOff>50800</xdr:colOff>
      <xdr:row>96</xdr:row>
      <xdr:rowOff>121349</xdr:rowOff>
    </xdr:to>
    <xdr:sp macro="" textlink="">
      <xdr:nvSpPr>
        <xdr:cNvPr id="480" name="楕円 479"/>
        <xdr:cNvSpPr/>
      </xdr:nvSpPr>
      <xdr:spPr>
        <a:xfrm>
          <a:off x="10426700" y="16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169626</xdr:rowOff>
    </xdr:from>
    <xdr:ext cx="534377" cy="259045"/>
    <xdr:sp macro="" textlink="">
      <xdr:nvSpPr>
        <xdr:cNvPr id="481" name="普通建設事業費 （ うち更新整備　）該当値テキスト"/>
        <xdr:cNvSpPr txBox="1"/>
      </xdr:nvSpPr>
      <xdr:spPr>
        <a:xfrm>
          <a:off x="10528300" y="164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128791</xdr:rowOff>
    </xdr:from>
    <xdr:to>
      <xdr:col>50</xdr:col>
      <xdr:colOff>165100</xdr:colOff>
      <xdr:row>99</xdr:row>
      <xdr:rowOff>58941</xdr:rowOff>
    </xdr:to>
    <xdr:sp macro="" textlink="">
      <xdr:nvSpPr>
        <xdr:cNvPr id="482" name="楕円 481"/>
        <xdr:cNvSpPr/>
      </xdr:nvSpPr>
      <xdr:spPr>
        <a:xfrm>
          <a:off x="95885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50068</xdr:rowOff>
    </xdr:from>
    <xdr:ext cx="469744" cy="259045"/>
    <xdr:sp macro="" textlink="">
      <xdr:nvSpPr>
        <xdr:cNvPr id="483" name="テキスト ボックス 482"/>
        <xdr:cNvSpPr txBox="1"/>
      </xdr:nvSpPr>
      <xdr:spPr>
        <a:xfrm>
          <a:off x="9404428" y="170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131057</xdr:rowOff>
    </xdr:from>
    <xdr:to>
      <xdr:col>46</xdr:col>
      <xdr:colOff>38100</xdr:colOff>
      <xdr:row>99</xdr:row>
      <xdr:rowOff>61207</xdr:rowOff>
    </xdr:to>
    <xdr:sp macro="" textlink="">
      <xdr:nvSpPr>
        <xdr:cNvPr id="484" name="楕円 483"/>
        <xdr:cNvSpPr/>
      </xdr:nvSpPr>
      <xdr:spPr>
        <a:xfrm>
          <a:off x="8699500" y="169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52334</xdr:rowOff>
    </xdr:from>
    <xdr:ext cx="469744" cy="259045"/>
    <xdr:sp macro="" textlink="">
      <xdr:nvSpPr>
        <xdr:cNvPr id="485" name="テキスト ボックス 484"/>
        <xdr:cNvSpPr txBox="1"/>
      </xdr:nvSpPr>
      <xdr:spPr>
        <a:xfrm>
          <a:off x="8515428" y="1702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164337</xdr:rowOff>
    </xdr:from>
    <xdr:to>
      <xdr:col>41</xdr:col>
      <xdr:colOff>101600</xdr:colOff>
      <xdr:row>99</xdr:row>
      <xdr:rowOff>94487</xdr:rowOff>
    </xdr:to>
    <xdr:sp macro="" textlink="">
      <xdr:nvSpPr>
        <xdr:cNvPr id="486" name="楕円 485"/>
        <xdr:cNvSpPr/>
      </xdr:nvSpPr>
      <xdr:spPr>
        <a:xfrm>
          <a:off x="7810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99</xdr:row>
      <xdr:rowOff>85614</xdr:rowOff>
    </xdr:from>
    <xdr:ext cx="313932" cy="259045"/>
    <xdr:sp macro="" textlink="">
      <xdr:nvSpPr>
        <xdr:cNvPr id="487" name="テキスト ボックス 486"/>
        <xdr:cNvSpPr txBox="1"/>
      </xdr:nvSpPr>
      <xdr:spPr>
        <a:xfrm>
          <a:off x="7704333" y="1705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152178</xdr:rowOff>
    </xdr:from>
    <xdr:to>
      <xdr:col>85</xdr:col>
      <xdr:colOff>127000</xdr:colOff>
      <xdr:row>38</xdr:row>
      <xdr:rowOff>159741</xdr:rowOff>
    </xdr:to>
    <xdr:cxnSp macro="">
      <xdr:nvCxnSpPr>
        <xdr:cNvPr id="516" name="直線コネクタ 515"/>
        <xdr:cNvCxnSpPr/>
      </xdr:nvCxnSpPr>
      <xdr:spPr>
        <a:xfrm>
          <a:off x="15481300" y="6667278"/>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152178</xdr:rowOff>
    </xdr:from>
    <xdr:to>
      <xdr:col>81</xdr:col>
      <xdr:colOff>50800</xdr:colOff>
      <xdr:row>39</xdr:row>
      <xdr:rowOff>38488</xdr:rowOff>
    </xdr:to>
    <xdr:cxnSp macro="">
      <xdr:nvCxnSpPr>
        <xdr:cNvPr id="519" name="直線コネクタ 518"/>
        <xdr:cNvCxnSpPr/>
      </xdr:nvCxnSpPr>
      <xdr:spPr>
        <a:xfrm flipV="1">
          <a:off x="14592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5493</xdr:rowOff>
    </xdr:from>
    <xdr:to>
      <xdr:col>76</xdr:col>
      <xdr:colOff>114300</xdr:colOff>
      <xdr:row>39</xdr:row>
      <xdr:rowOff>38488</xdr:rowOff>
    </xdr:to>
    <xdr:cxnSp macro="">
      <xdr:nvCxnSpPr>
        <xdr:cNvPr id="522" name="直線コネクタ 521"/>
        <xdr:cNvCxnSpPr/>
      </xdr:nvCxnSpPr>
      <xdr:spPr>
        <a:xfrm>
          <a:off x="13703300" y="6692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83642</xdr:rowOff>
    </xdr:from>
    <xdr:to>
      <xdr:col>76</xdr:col>
      <xdr:colOff>165100</xdr:colOff>
      <xdr:row>39</xdr:row>
      <xdr:rowOff>13792</xdr:rowOff>
    </xdr:to>
    <xdr:sp macro="" textlink="">
      <xdr:nvSpPr>
        <xdr:cNvPr id="523" name="フローチャート: 判断 522"/>
        <xdr:cNvSpPr/>
      </xdr:nvSpPr>
      <xdr:spPr>
        <a:xfrm>
          <a:off x="14541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30319</xdr:rowOff>
    </xdr:from>
    <xdr:ext cx="469744" cy="259045"/>
    <xdr:sp macro="" textlink="">
      <xdr:nvSpPr>
        <xdr:cNvPr id="524" name="テキスト ボックス 523"/>
        <xdr:cNvSpPr txBox="1"/>
      </xdr:nvSpPr>
      <xdr:spPr>
        <a:xfrm>
          <a:off x="14357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5493</xdr:rowOff>
    </xdr:from>
    <xdr:to>
      <xdr:col>71</xdr:col>
      <xdr:colOff>177800</xdr:colOff>
      <xdr:row>39</xdr:row>
      <xdr:rowOff>31991</xdr:rowOff>
    </xdr:to>
    <xdr:cxnSp macro="">
      <xdr:nvCxnSpPr>
        <xdr:cNvPr id="525" name="直線コネクタ 524"/>
        <xdr:cNvCxnSpPr/>
      </xdr:nvCxnSpPr>
      <xdr:spPr>
        <a:xfrm flipV="1">
          <a:off x="12814300" y="669204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19406</xdr:rowOff>
    </xdr:from>
    <xdr:to>
      <xdr:col>72</xdr:col>
      <xdr:colOff>38100</xdr:colOff>
      <xdr:row>38</xdr:row>
      <xdr:rowOff>121006</xdr:rowOff>
    </xdr:to>
    <xdr:sp macro="" textlink="">
      <xdr:nvSpPr>
        <xdr:cNvPr id="526" name="フローチャート: 判断 525"/>
        <xdr:cNvSpPr/>
      </xdr:nvSpPr>
      <xdr:spPr>
        <a:xfrm>
          <a:off x="13652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137533</xdr:rowOff>
    </xdr:from>
    <xdr:ext cx="469744" cy="259045"/>
    <xdr:sp macro="" textlink="">
      <xdr:nvSpPr>
        <xdr:cNvPr id="527" name="テキスト ボックス 526"/>
        <xdr:cNvSpPr txBox="1"/>
      </xdr:nvSpPr>
      <xdr:spPr>
        <a:xfrm>
          <a:off x="13468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26606</xdr:rowOff>
    </xdr:from>
    <xdr:to>
      <xdr:col>67</xdr:col>
      <xdr:colOff>101600</xdr:colOff>
      <xdr:row>38</xdr:row>
      <xdr:rowOff>128206</xdr:rowOff>
    </xdr:to>
    <xdr:sp macro="" textlink="">
      <xdr:nvSpPr>
        <xdr:cNvPr id="528" name="フローチャート: 判断 527"/>
        <xdr:cNvSpPr/>
      </xdr:nvSpPr>
      <xdr:spPr>
        <a:xfrm>
          <a:off x="12763500" y="654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144734</xdr:rowOff>
    </xdr:from>
    <xdr:ext cx="469744" cy="259045"/>
    <xdr:sp macro="" textlink="">
      <xdr:nvSpPr>
        <xdr:cNvPr id="529" name="テキスト ボックス 528"/>
        <xdr:cNvSpPr txBox="1"/>
      </xdr:nvSpPr>
      <xdr:spPr>
        <a:xfrm>
          <a:off x="12579428" y="631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108941</xdr:rowOff>
    </xdr:from>
    <xdr:to>
      <xdr:col>85</xdr:col>
      <xdr:colOff>177800</xdr:colOff>
      <xdr:row>39</xdr:row>
      <xdr:rowOff>39091</xdr:rowOff>
    </xdr:to>
    <xdr:sp macro="" textlink="">
      <xdr:nvSpPr>
        <xdr:cNvPr id="535" name="楕円 534"/>
        <xdr:cNvSpPr/>
      </xdr:nvSpPr>
      <xdr:spPr>
        <a:xfrm>
          <a:off x="16268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469744" cy="259045"/>
    <xdr:sp macro="" textlink="">
      <xdr:nvSpPr>
        <xdr:cNvPr id="536" name="災害復旧事業費該当値テキスト"/>
        <xdr:cNvSpPr txBox="1"/>
      </xdr:nvSpPr>
      <xdr:spPr>
        <a:xfrm>
          <a:off x="16370300" y="6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101378</xdr:rowOff>
    </xdr:from>
    <xdr:to>
      <xdr:col>81</xdr:col>
      <xdr:colOff>101600</xdr:colOff>
      <xdr:row>39</xdr:row>
      <xdr:rowOff>31528</xdr:rowOff>
    </xdr:to>
    <xdr:sp macro="" textlink="">
      <xdr:nvSpPr>
        <xdr:cNvPr id="537" name="楕円 536"/>
        <xdr:cNvSpPr/>
      </xdr:nvSpPr>
      <xdr:spPr>
        <a:xfrm>
          <a:off x="15430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22655</xdr:rowOff>
    </xdr:from>
    <xdr:ext cx="469744" cy="259045"/>
    <xdr:sp macro="" textlink="">
      <xdr:nvSpPr>
        <xdr:cNvPr id="538" name="テキスト ボックス 537"/>
        <xdr:cNvSpPr txBox="1"/>
      </xdr:nvSpPr>
      <xdr:spPr>
        <a:xfrm>
          <a:off x="15246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159138</xdr:rowOff>
    </xdr:from>
    <xdr:to>
      <xdr:col>76</xdr:col>
      <xdr:colOff>165100</xdr:colOff>
      <xdr:row>39</xdr:row>
      <xdr:rowOff>89288</xdr:rowOff>
    </xdr:to>
    <xdr:sp macro="" textlink="">
      <xdr:nvSpPr>
        <xdr:cNvPr id="539" name="楕円 538"/>
        <xdr:cNvSpPr/>
      </xdr:nvSpPr>
      <xdr:spPr>
        <a:xfrm>
          <a:off x="14541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80415</xdr:rowOff>
    </xdr:from>
    <xdr:ext cx="378565" cy="259045"/>
    <xdr:sp macro="" textlink="">
      <xdr:nvSpPr>
        <xdr:cNvPr id="540" name="テキスト ボックス 539"/>
        <xdr:cNvSpPr txBox="1"/>
      </xdr:nvSpPr>
      <xdr:spPr>
        <a:xfrm>
          <a:off x="14403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126143</xdr:rowOff>
    </xdr:from>
    <xdr:to>
      <xdr:col>72</xdr:col>
      <xdr:colOff>38100</xdr:colOff>
      <xdr:row>39</xdr:row>
      <xdr:rowOff>56293</xdr:rowOff>
    </xdr:to>
    <xdr:sp macro="" textlink="">
      <xdr:nvSpPr>
        <xdr:cNvPr id="541" name="楕円 540"/>
        <xdr:cNvSpPr/>
      </xdr:nvSpPr>
      <xdr:spPr>
        <a:xfrm>
          <a:off x="13652500" y="66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47420</xdr:rowOff>
    </xdr:from>
    <xdr:ext cx="469744" cy="259045"/>
    <xdr:sp macro="" textlink="">
      <xdr:nvSpPr>
        <xdr:cNvPr id="542" name="テキスト ボックス 541"/>
        <xdr:cNvSpPr txBox="1"/>
      </xdr:nvSpPr>
      <xdr:spPr>
        <a:xfrm>
          <a:off x="13468428" y="67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152641</xdr:rowOff>
    </xdr:from>
    <xdr:to>
      <xdr:col>67</xdr:col>
      <xdr:colOff>101600</xdr:colOff>
      <xdr:row>39</xdr:row>
      <xdr:rowOff>82791</xdr:rowOff>
    </xdr:to>
    <xdr:sp macro="" textlink="">
      <xdr:nvSpPr>
        <xdr:cNvPr id="543" name="楕円 542"/>
        <xdr:cNvSpPr/>
      </xdr:nvSpPr>
      <xdr:spPr>
        <a:xfrm>
          <a:off x="12763500" y="6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73918</xdr:rowOff>
    </xdr:from>
    <xdr:ext cx="378565" cy="259045"/>
    <xdr:sp macro="" textlink="">
      <xdr:nvSpPr>
        <xdr:cNvPr id="544" name="テキスト ボックス 543"/>
        <xdr:cNvSpPr txBox="1"/>
      </xdr:nvSpPr>
      <xdr:spPr>
        <a:xfrm>
          <a:off x="12625017" y="676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96571</xdr:rowOff>
    </xdr:from>
    <xdr:to>
      <xdr:col>85</xdr:col>
      <xdr:colOff>127000</xdr:colOff>
      <xdr:row>76</xdr:row>
      <xdr:rowOff>10891</xdr:rowOff>
    </xdr:to>
    <xdr:cxnSp macro="">
      <xdr:nvCxnSpPr>
        <xdr:cNvPr id="621" name="直線コネクタ 620"/>
        <xdr:cNvCxnSpPr/>
      </xdr:nvCxnSpPr>
      <xdr:spPr>
        <a:xfrm>
          <a:off x="15481300" y="12955321"/>
          <a:ext cx="8382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22" name="公債費平均値テキスト"/>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145796</xdr:rowOff>
    </xdr:from>
    <xdr:to>
      <xdr:col>81</xdr:col>
      <xdr:colOff>50800</xdr:colOff>
      <xdr:row>75</xdr:row>
      <xdr:rowOff>96571</xdr:rowOff>
    </xdr:to>
    <xdr:cxnSp macro="">
      <xdr:nvCxnSpPr>
        <xdr:cNvPr id="624" name="直線コネクタ 623"/>
        <xdr:cNvCxnSpPr/>
      </xdr:nvCxnSpPr>
      <xdr:spPr>
        <a:xfrm>
          <a:off x="14592300" y="12490196"/>
          <a:ext cx="889000" cy="4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26" name="テキスト ボックス 625"/>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145796</xdr:rowOff>
    </xdr:from>
    <xdr:to>
      <xdr:col>76</xdr:col>
      <xdr:colOff>114300</xdr:colOff>
      <xdr:row>73</xdr:row>
      <xdr:rowOff>153950</xdr:rowOff>
    </xdr:to>
    <xdr:cxnSp macro="">
      <xdr:nvCxnSpPr>
        <xdr:cNvPr id="627" name="直線コネクタ 626"/>
        <xdr:cNvCxnSpPr/>
      </xdr:nvCxnSpPr>
      <xdr:spPr>
        <a:xfrm flipV="1">
          <a:off x="13703300" y="12490196"/>
          <a:ext cx="889000" cy="1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13295</xdr:rowOff>
    </xdr:from>
    <xdr:to>
      <xdr:col>76</xdr:col>
      <xdr:colOff>165100</xdr:colOff>
      <xdr:row>74</xdr:row>
      <xdr:rowOff>114895</xdr:rowOff>
    </xdr:to>
    <xdr:sp macro="" textlink="">
      <xdr:nvSpPr>
        <xdr:cNvPr id="628" name="フローチャート: 判断 627"/>
        <xdr:cNvSpPr/>
      </xdr:nvSpPr>
      <xdr:spPr>
        <a:xfrm>
          <a:off x="14541500" y="127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106022</xdr:rowOff>
    </xdr:from>
    <xdr:ext cx="534377" cy="259045"/>
    <xdr:sp macro="" textlink="">
      <xdr:nvSpPr>
        <xdr:cNvPr id="629" name="テキスト ボックス 628"/>
        <xdr:cNvSpPr txBox="1"/>
      </xdr:nvSpPr>
      <xdr:spPr>
        <a:xfrm>
          <a:off x="14325111" y="127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153950</xdr:rowOff>
    </xdr:from>
    <xdr:to>
      <xdr:col>71</xdr:col>
      <xdr:colOff>177800</xdr:colOff>
      <xdr:row>74</xdr:row>
      <xdr:rowOff>53259</xdr:rowOff>
    </xdr:to>
    <xdr:cxnSp macro="">
      <xdr:nvCxnSpPr>
        <xdr:cNvPr id="630" name="直線コネクタ 629"/>
        <xdr:cNvCxnSpPr/>
      </xdr:nvCxnSpPr>
      <xdr:spPr>
        <a:xfrm flipV="1">
          <a:off x="12814300" y="12669800"/>
          <a:ext cx="889000" cy="7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162906</xdr:rowOff>
    </xdr:from>
    <xdr:to>
      <xdr:col>72</xdr:col>
      <xdr:colOff>38100</xdr:colOff>
      <xdr:row>74</xdr:row>
      <xdr:rowOff>93056</xdr:rowOff>
    </xdr:to>
    <xdr:sp macro="" textlink="">
      <xdr:nvSpPr>
        <xdr:cNvPr id="631" name="フローチャート: 判断 630"/>
        <xdr:cNvSpPr/>
      </xdr:nvSpPr>
      <xdr:spPr>
        <a:xfrm>
          <a:off x="13652500" y="1267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84183</xdr:rowOff>
    </xdr:from>
    <xdr:ext cx="534377" cy="259045"/>
    <xdr:sp macro="" textlink="">
      <xdr:nvSpPr>
        <xdr:cNvPr id="632" name="テキスト ボックス 631"/>
        <xdr:cNvSpPr txBox="1"/>
      </xdr:nvSpPr>
      <xdr:spPr>
        <a:xfrm>
          <a:off x="13436111" y="127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139786</xdr:rowOff>
    </xdr:from>
    <xdr:to>
      <xdr:col>67</xdr:col>
      <xdr:colOff>101600</xdr:colOff>
      <xdr:row>74</xdr:row>
      <xdr:rowOff>69936</xdr:rowOff>
    </xdr:to>
    <xdr:sp macro="" textlink="">
      <xdr:nvSpPr>
        <xdr:cNvPr id="633" name="フローチャート: 判断 632"/>
        <xdr:cNvSpPr/>
      </xdr:nvSpPr>
      <xdr:spPr>
        <a:xfrm>
          <a:off x="12763500" y="1265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86463</xdr:rowOff>
    </xdr:from>
    <xdr:ext cx="534377" cy="259045"/>
    <xdr:sp macro="" textlink="">
      <xdr:nvSpPr>
        <xdr:cNvPr id="634" name="テキスト ボックス 633"/>
        <xdr:cNvSpPr txBox="1"/>
      </xdr:nvSpPr>
      <xdr:spPr>
        <a:xfrm>
          <a:off x="12547111" y="124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131542</xdr:rowOff>
    </xdr:from>
    <xdr:to>
      <xdr:col>85</xdr:col>
      <xdr:colOff>177800</xdr:colOff>
      <xdr:row>76</xdr:row>
      <xdr:rowOff>61692</xdr:rowOff>
    </xdr:to>
    <xdr:sp macro="" textlink="">
      <xdr:nvSpPr>
        <xdr:cNvPr id="640" name="楕円 639"/>
        <xdr:cNvSpPr/>
      </xdr:nvSpPr>
      <xdr:spPr>
        <a:xfrm>
          <a:off x="16268700" y="129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154419</xdr:rowOff>
    </xdr:from>
    <xdr:ext cx="534377" cy="259045"/>
    <xdr:sp macro="" textlink="">
      <xdr:nvSpPr>
        <xdr:cNvPr id="641" name="公債費該当値テキスト"/>
        <xdr:cNvSpPr txBox="1"/>
      </xdr:nvSpPr>
      <xdr:spPr>
        <a:xfrm>
          <a:off x="16370300" y="128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45771</xdr:rowOff>
    </xdr:from>
    <xdr:to>
      <xdr:col>81</xdr:col>
      <xdr:colOff>101600</xdr:colOff>
      <xdr:row>75</xdr:row>
      <xdr:rowOff>147371</xdr:rowOff>
    </xdr:to>
    <xdr:sp macro="" textlink="">
      <xdr:nvSpPr>
        <xdr:cNvPr id="642" name="楕円 641"/>
        <xdr:cNvSpPr/>
      </xdr:nvSpPr>
      <xdr:spPr>
        <a:xfrm>
          <a:off x="154305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163898</xdr:rowOff>
    </xdr:from>
    <xdr:ext cx="534377" cy="259045"/>
    <xdr:sp macro="" textlink="">
      <xdr:nvSpPr>
        <xdr:cNvPr id="643" name="テキスト ボックス 642"/>
        <xdr:cNvSpPr txBox="1"/>
      </xdr:nvSpPr>
      <xdr:spPr>
        <a:xfrm>
          <a:off x="15214111" y="126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94996</xdr:rowOff>
    </xdr:from>
    <xdr:to>
      <xdr:col>76</xdr:col>
      <xdr:colOff>165100</xdr:colOff>
      <xdr:row>73</xdr:row>
      <xdr:rowOff>25146</xdr:rowOff>
    </xdr:to>
    <xdr:sp macro="" textlink="">
      <xdr:nvSpPr>
        <xdr:cNvPr id="644" name="楕円 643"/>
        <xdr:cNvSpPr/>
      </xdr:nvSpPr>
      <xdr:spPr>
        <a:xfrm>
          <a:off x="14541500" y="124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41673</xdr:rowOff>
    </xdr:from>
    <xdr:ext cx="534377" cy="259045"/>
    <xdr:sp macro="" textlink="">
      <xdr:nvSpPr>
        <xdr:cNvPr id="645" name="テキスト ボックス 644"/>
        <xdr:cNvSpPr txBox="1"/>
      </xdr:nvSpPr>
      <xdr:spPr>
        <a:xfrm>
          <a:off x="14325111" y="122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103150</xdr:rowOff>
    </xdr:from>
    <xdr:to>
      <xdr:col>72</xdr:col>
      <xdr:colOff>38100</xdr:colOff>
      <xdr:row>74</xdr:row>
      <xdr:rowOff>33300</xdr:rowOff>
    </xdr:to>
    <xdr:sp macro="" textlink="">
      <xdr:nvSpPr>
        <xdr:cNvPr id="646" name="楕円 645"/>
        <xdr:cNvSpPr/>
      </xdr:nvSpPr>
      <xdr:spPr>
        <a:xfrm>
          <a:off x="13652500" y="126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49827</xdr:rowOff>
    </xdr:from>
    <xdr:ext cx="534377" cy="259045"/>
    <xdr:sp macro="" textlink="">
      <xdr:nvSpPr>
        <xdr:cNvPr id="647" name="テキスト ボックス 646"/>
        <xdr:cNvSpPr txBox="1"/>
      </xdr:nvSpPr>
      <xdr:spPr>
        <a:xfrm>
          <a:off x="13436111" y="123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2459</xdr:rowOff>
    </xdr:from>
    <xdr:to>
      <xdr:col>67</xdr:col>
      <xdr:colOff>101600</xdr:colOff>
      <xdr:row>74</xdr:row>
      <xdr:rowOff>104059</xdr:rowOff>
    </xdr:to>
    <xdr:sp macro="" textlink="">
      <xdr:nvSpPr>
        <xdr:cNvPr id="648" name="楕円 647"/>
        <xdr:cNvSpPr/>
      </xdr:nvSpPr>
      <xdr:spPr>
        <a:xfrm>
          <a:off x="12763500" y="126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95186</xdr:rowOff>
    </xdr:from>
    <xdr:ext cx="534377" cy="259045"/>
    <xdr:sp macro="" textlink="">
      <xdr:nvSpPr>
        <xdr:cNvPr id="649" name="テキスト ボックス 648"/>
        <xdr:cNvSpPr txBox="1"/>
      </xdr:nvSpPr>
      <xdr:spPr>
        <a:xfrm>
          <a:off x="12547111" y="127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73946</xdr:rowOff>
    </xdr:from>
    <xdr:to>
      <xdr:col>85</xdr:col>
      <xdr:colOff>127000</xdr:colOff>
      <xdr:row>98</xdr:row>
      <xdr:rowOff>137807</xdr:rowOff>
    </xdr:to>
    <xdr:cxnSp macro="">
      <xdr:nvCxnSpPr>
        <xdr:cNvPr id="676" name="直線コネクタ 675"/>
        <xdr:cNvCxnSpPr/>
      </xdr:nvCxnSpPr>
      <xdr:spPr>
        <a:xfrm flipV="1">
          <a:off x="15481300" y="16876046"/>
          <a:ext cx="8382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123313</xdr:rowOff>
    </xdr:from>
    <xdr:to>
      <xdr:col>81</xdr:col>
      <xdr:colOff>50800</xdr:colOff>
      <xdr:row>98</xdr:row>
      <xdr:rowOff>137807</xdr:rowOff>
    </xdr:to>
    <xdr:cxnSp macro="">
      <xdr:nvCxnSpPr>
        <xdr:cNvPr id="679" name="直線コネクタ 678"/>
        <xdr:cNvCxnSpPr/>
      </xdr:nvCxnSpPr>
      <xdr:spPr>
        <a:xfrm>
          <a:off x="14592300" y="16925413"/>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99786</xdr:rowOff>
    </xdr:from>
    <xdr:to>
      <xdr:col>76</xdr:col>
      <xdr:colOff>114300</xdr:colOff>
      <xdr:row>98</xdr:row>
      <xdr:rowOff>123313</xdr:rowOff>
    </xdr:to>
    <xdr:cxnSp macro="">
      <xdr:nvCxnSpPr>
        <xdr:cNvPr id="682" name="直線コネクタ 681"/>
        <xdr:cNvCxnSpPr/>
      </xdr:nvCxnSpPr>
      <xdr:spPr>
        <a:xfrm>
          <a:off x="13703300" y="1690188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147824</xdr:rowOff>
    </xdr:from>
    <xdr:to>
      <xdr:col>76</xdr:col>
      <xdr:colOff>165100</xdr:colOff>
      <xdr:row>97</xdr:row>
      <xdr:rowOff>77974</xdr:rowOff>
    </xdr:to>
    <xdr:sp macro="" textlink="">
      <xdr:nvSpPr>
        <xdr:cNvPr id="683" name="フローチャート: 判断 682"/>
        <xdr:cNvSpPr/>
      </xdr:nvSpPr>
      <xdr:spPr>
        <a:xfrm>
          <a:off x="14541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94501</xdr:rowOff>
    </xdr:from>
    <xdr:ext cx="534377" cy="259045"/>
    <xdr:sp macro="" textlink="">
      <xdr:nvSpPr>
        <xdr:cNvPr id="684" name="テキスト ボックス 683"/>
        <xdr:cNvSpPr txBox="1"/>
      </xdr:nvSpPr>
      <xdr:spPr>
        <a:xfrm>
          <a:off x="14325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101735</xdr:rowOff>
    </xdr:from>
    <xdr:to>
      <xdr:col>71</xdr:col>
      <xdr:colOff>177800</xdr:colOff>
      <xdr:row>98</xdr:row>
      <xdr:rowOff>99786</xdr:rowOff>
    </xdr:to>
    <xdr:cxnSp macro="">
      <xdr:nvCxnSpPr>
        <xdr:cNvPr id="685" name="直線コネクタ 684"/>
        <xdr:cNvCxnSpPr/>
      </xdr:nvCxnSpPr>
      <xdr:spPr>
        <a:xfrm>
          <a:off x="12814300" y="16732385"/>
          <a:ext cx="889000" cy="1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28897</xdr:rowOff>
    </xdr:from>
    <xdr:to>
      <xdr:col>72</xdr:col>
      <xdr:colOff>38100</xdr:colOff>
      <xdr:row>97</xdr:row>
      <xdr:rowOff>130497</xdr:rowOff>
    </xdr:to>
    <xdr:sp macro="" textlink="">
      <xdr:nvSpPr>
        <xdr:cNvPr id="686" name="フローチャート: 判断 685"/>
        <xdr:cNvSpPr/>
      </xdr:nvSpPr>
      <xdr:spPr>
        <a:xfrm>
          <a:off x="13652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147024</xdr:rowOff>
    </xdr:from>
    <xdr:ext cx="534377" cy="259045"/>
    <xdr:sp macro="" textlink="">
      <xdr:nvSpPr>
        <xdr:cNvPr id="687" name="テキスト ボックス 686"/>
        <xdr:cNvSpPr txBox="1"/>
      </xdr:nvSpPr>
      <xdr:spPr>
        <a:xfrm>
          <a:off x="13436111" y="164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140701</xdr:rowOff>
    </xdr:from>
    <xdr:to>
      <xdr:col>67</xdr:col>
      <xdr:colOff>101600</xdr:colOff>
      <xdr:row>97</xdr:row>
      <xdr:rowOff>70851</xdr:rowOff>
    </xdr:to>
    <xdr:sp macro="" textlink="">
      <xdr:nvSpPr>
        <xdr:cNvPr id="688" name="フローチャート: 判断 687"/>
        <xdr:cNvSpPr/>
      </xdr:nvSpPr>
      <xdr:spPr>
        <a:xfrm>
          <a:off x="12763500" y="1659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87378</xdr:rowOff>
    </xdr:from>
    <xdr:ext cx="534377" cy="259045"/>
    <xdr:sp macro="" textlink="">
      <xdr:nvSpPr>
        <xdr:cNvPr id="689" name="テキスト ボックス 688"/>
        <xdr:cNvSpPr txBox="1"/>
      </xdr:nvSpPr>
      <xdr:spPr>
        <a:xfrm>
          <a:off x="12547111" y="163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23146</xdr:rowOff>
    </xdr:from>
    <xdr:to>
      <xdr:col>85</xdr:col>
      <xdr:colOff>177800</xdr:colOff>
      <xdr:row>98</xdr:row>
      <xdr:rowOff>124746</xdr:rowOff>
    </xdr:to>
    <xdr:sp macro="" textlink="">
      <xdr:nvSpPr>
        <xdr:cNvPr id="695" name="楕円 694"/>
        <xdr:cNvSpPr/>
      </xdr:nvSpPr>
      <xdr:spPr>
        <a:xfrm>
          <a:off x="16268700" y="168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109523</xdr:rowOff>
    </xdr:from>
    <xdr:ext cx="469744" cy="259045"/>
    <xdr:sp macro="" textlink="">
      <xdr:nvSpPr>
        <xdr:cNvPr id="696" name="積立金該当値テキスト"/>
        <xdr:cNvSpPr txBox="1"/>
      </xdr:nvSpPr>
      <xdr:spPr>
        <a:xfrm>
          <a:off x="16370300" y="167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87007</xdr:rowOff>
    </xdr:from>
    <xdr:to>
      <xdr:col>81</xdr:col>
      <xdr:colOff>101600</xdr:colOff>
      <xdr:row>99</xdr:row>
      <xdr:rowOff>17157</xdr:rowOff>
    </xdr:to>
    <xdr:sp macro="" textlink="">
      <xdr:nvSpPr>
        <xdr:cNvPr id="697" name="楕円 696"/>
        <xdr:cNvSpPr/>
      </xdr:nvSpPr>
      <xdr:spPr>
        <a:xfrm>
          <a:off x="15430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8284</xdr:rowOff>
    </xdr:from>
    <xdr:ext cx="378565" cy="259045"/>
    <xdr:sp macro="" textlink="">
      <xdr:nvSpPr>
        <xdr:cNvPr id="698" name="テキスト ボックス 697"/>
        <xdr:cNvSpPr txBox="1"/>
      </xdr:nvSpPr>
      <xdr:spPr>
        <a:xfrm>
          <a:off x="15292017" y="1698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72513</xdr:rowOff>
    </xdr:from>
    <xdr:to>
      <xdr:col>76</xdr:col>
      <xdr:colOff>165100</xdr:colOff>
      <xdr:row>99</xdr:row>
      <xdr:rowOff>2663</xdr:rowOff>
    </xdr:to>
    <xdr:sp macro="" textlink="">
      <xdr:nvSpPr>
        <xdr:cNvPr id="699" name="楕円 698"/>
        <xdr:cNvSpPr/>
      </xdr:nvSpPr>
      <xdr:spPr>
        <a:xfrm>
          <a:off x="14541500" y="168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165240</xdr:rowOff>
    </xdr:from>
    <xdr:ext cx="469744" cy="259045"/>
    <xdr:sp macro="" textlink="">
      <xdr:nvSpPr>
        <xdr:cNvPr id="700" name="テキスト ボックス 699"/>
        <xdr:cNvSpPr txBox="1"/>
      </xdr:nvSpPr>
      <xdr:spPr>
        <a:xfrm>
          <a:off x="14357428" y="16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48986</xdr:rowOff>
    </xdr:from>
    <xdr:to>
      <xdr:col>72</xdr:col>
      <xdr:colOff>38100</xdr:colOff>
      <xdr:row>98</xdr:row>
      <xdr:rowOff>150586</xdr:rowOff>
    </xdr:to>
    <xdr:sp macro="" textlink="">
      <xdr:nvSpPr>
        <xdr:cNvPr id="701" name="楕円 700"/>
        <xdr:cNvSpPr/>
      </xdr:nvSpPr>
      <xdr:spPr>
        <a:xfrm>
          <a:off x="13652500" y="16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141713</xdr:rowOff>
    </xdr:from>
    <xdr:ext cx="469744" cy="259045"/>
    <xdr:sp macro="" textlink="">
      <xdr:nvSpPr>
        <xdr:cNvPr id="702" name="テキスト ボックス 701"/>
        <xdr:cNvSpPr txBox="1"/>
      </xdr:nvSpPr>
      <xdr:spPr>
        <a:xfrm>
          <a:off x="13468428" y="1694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50935</xdr:rowOff>
    </xdr:from>
    <xdr:to>
      <xdr:col>67</xdr:col>
      <xdr:colOff>101600</xdr:colOff>
      <xdr:row>97</xdr:row>
      <xdr:rowOff>152535</xdr:rowOff>
    </xdr:to>
    <xdr:sp macro="" textlink="">
      <xdr:nvSpPr>
        <xdr:cNvPr id="703" name="楕円 702"/>
        <xdr:cNvSpPr/>
      </xdr:nvSpPr>
      <xdr:spPr>
        <a:xfrm>
          <a:off x="12763500" y="16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143662</xdr:rowOff>
    </xdr:from>
    <xdr:ext cx="534377" cy="259045"/>
    <xdr:sp macro="" textlink="">
      <xdr:nvSpPr>
        <xdr:cNvPr id="704" name="テキスト ボックス 703"/>
        <xdr:cNvSpPr txBox="1"/>
      </xdr:nvSpPr>
      <xdr:spPr>
        <a:xfrm>
          <a:off x="12547111" y="16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12198</xdr:rowOff>
    </xdr:from>
    <xdr:to>
      <xdr:col>116</xdr:col>
      <xdr:colOff>63500</xdr:colOff>
      <xdr:row>38</xdr:row>
      <xdr:rowOff>25400</xdr:rowOff>
    </xdr:to>
    <xdr:cxnSp macro="">
      <xdr:nvCxnSpPr>
        <xdr:cNvPr id="729" name="直線コネクタ 728"/>
        <xdr:cNvCxnSpPr/>
      </xdr:nvCxnSpPr>
      <xdr:spPr>
        <a:xfrm flipV="1">
          <a:off x="21323300" y="6527298"/>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2025</xdr:rowOff>
    </xdr:from>
    <xdr:to>
      <xdr:col>111</xdr:col>
      <xdr:colOff>177800</xdr:colOff>
      <xdr:row>38</xdr:row>
      <xdr:rowOff>25400</xdr:rowOff>
    </xdr:to>
    <xdr:cxnSp macro="">
      <xdr:nvCxnSpPr>
        <xdr:cNvPr id="732" name="直線コネクタ 731"/>
        <xdr:cNvCxnSpPr/>
      </xdr:nvCxnSpPr>
      <xdr:spPr>
        <a:xfrm>
          <a:off x="20434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165817</xdr:rowOff>
    </xdr:from>
    <xdr:to>
      <xdr:col>107</xdr:col>
      <xdr:colOff>50800</xdr:colOff>
      <xdr:row>38</xdr:row>
      <xdr:rowOff>2025</xdr:rowOff>
    </xdr:to>
    <xdr:cxnSp macro="">
      <xdr:nvCxnSpPr>
        <xdr:cNvPr id="735" name="直線コネクタ 734"/>
        <xdr:cNvCxnSpPr/>
      </xdr:nvCxnSpPr>
      <xdr:spPr>
        <a:xfrm>
          <a:off x="19545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30778</xdr:rowOff>
    </xdr:from>
    <xdr:to>
      <xdr:col>107</xdr:col>
      <xdr:colOff>101600</xdr:colOff>
      <xdr:row>37</xdr:row>
      <xdr:rowOff>132378</xdr:rowOff>
    </xdr:to>
    <xdr:sp macro="" textlink="">
      <xdr:nvSpPr>
        <xdr:cNvPr id="736" name="フローチャート: 判断 735"/>
        <xdr:cNvSpPr/>
      </xdr:nvSpPr>
      <xdr:spPr>
        <a:xfrm>
          <a:off x="20383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148905</xdr:rowOff>
    </xdr:from>
    <xdr:ext cx="469744" cy="259045"/>
    <xdr:sp macro="" textlink="">
      <xdr:nvSpPr>
        <xdr:cNvPr id="737" name="テキスト ボックス 736"/>
        <xdr:cNvSpPr txBox="1"/>
      </xdr:nvSpPr>
      <xdr:spPr>
        <a:xfrm>
          <a:off x="20199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123298</xdr:rowOff>
    </xdr:from>
    <xdr:to>
      <xdr:col>102</xdr:col>
      <xdr:colOff>114300</xdr:colOff>
      <xdr:row>36</xdr:row>
      <xdr:rowOff>165817</xdr:rowOff>
    </xdr:to>
    <xdr:cxnSp macro="">
      <xdr:nvCxnSpPr>
        <xdr:cNvPr id="738" name="直線コネクタ 737"/>
        <xdr:cNvCxnSpPr/>
      </xdr:nvCxnSpPr>
      <xdr:spPr>
        <a:xfrm>
          <a:off x="18656300" y="62954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43752</xdr:rowOff>
    </xdr:from>
    <xdr:to>
      <xdr:col>102</xdr:col>
      <xdr:colOff>165100</xdr:colOff>
      <xdr:row>37</xdr:row>
      <xdr:rowOff>145352</xdr:rowOff>
    </xdr:to>
    <xdr:sp macro="" textlink="">
      <xdr:nvSpPr>
        <xdr:cNvPr id="739" name="フローチャート: 判断 738"/>
        <xdr:cNvSpPr/>
      </xdr:nvSpPr>
      <xdr:spPr>
        <a:xfrm>
          <a:off x="19494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136479</xdr:rowOff>
    </xdr:from>
    <xdr:ext cx="469744" cy="259045"/>
    <xdr:sp macro="" textlink="">
      <xdr:nvSpPr>
        <xdr:cNvPr id="740" name="テキスト ボックス 739"/>
        <xdr:cNvSpPr txBox="1"/>
      </xdr:nvSpPr>
      <xdr:spPr>
        <a:xfrm>
          <a:off x="19310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9519</xdr:rowOff>
    </xdr:from>
    <xdr:to>
      <xdr:col>98</xdr:col>
      <xdr:colOff>38100</xdr:colOff>
      <xdr:row>37</xdr:row>
      <xdr:rowOff>111119</xdr:rowOff>
    </xdr:to>
    <xdr:sp macro="" textlink="">
      <xdr:nvSpPr>
        <xdr:cNvPr id="741" name="フローチャート: 判断 740"/>
        <xdr:cNvSpPr/>
      </xdr:nvSpPr>
      <xdr:spPr>
        <a:xfrm>
          <a:off x="18605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102246</xdr:rowOff>
    </xdr:from>
    <xdr:ext cx="469744" cy="259045"/>
    <xdr:sp macro="" textlink="">
      <xdr:nvSpPr>
        <xdr:cNvPr id="742" name="テキスト ボックス 741"/>
        <xdr:cNvSpPr txBox="1"/>
      </xdr:nvSpPr>
      <xdr:spPr>
        <a:xfrm>
          <a:off x="18421428" y="64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132848</xdr:rowOff>
    </xdr:from>
    <xdr:to>
      <xdr:col>116</xdr:col>
      <xdr:colOff>114300</xdr:colOff>
      <xdr:row>38</xdr:row>
      <xdr:rowOff>62998</xdr:rowOff>
    </xdr:to>
    <xdr:sp macro="" textlink="">
      <xdr:nvSpPr>
        <xdr:cNvPr id="748" name="楕円 747"/>
        <xdr:cNvSpPr/>
      </xdr:nvSpPr>
      <xdr:spPr>
        <a:xfrm>
          <a:off x="221107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47775</xdr:rowOff>
    </xdr:from>
    <xdr:ext cx="378565" cy="259045"/>
    <xdr:sp macro="" textlink="">
      <xdr:nvSpPr>
        <xdr:cNvPr id="749" name="投資及び出資金該当値テキスト"/>
        <xdr:cNvSpPr txBox="1"/>
      </xdr:nvSpPr>
      <xdr:spPr>
        <a:xfrm>
          <a:off x="22212300" y="639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122675</xdr:rowOff>
    </xdr:from>
    <xdr:to>
      <xdr:col>107</xdr:col>
      <xdr:colOff>101600</xdr:colOff>
      <xdr:row>38</xdr:row>
      <xdr:rowOff>52825</xdr:rowOff>
    </xdr:to>
    <xdr:sp macro="" textlink="">
      <xdr:nvSpPr>
        <xdr:cNvPr id="752" name="楕円 751"/>
        <xdr:cNvSpPr/>
      </xdr:nvSpPr>
      <xdr:spPr>
        <a:xfrm>
          <a:off x="20383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43952</xdr:rowOff>
    </xdr:from>
    <xdr:ext cx="378565" cy="259045"/>
    <xdr:sp macro="" textlink="">
      <xdr:nvSpPr>
        <xdr:cNvPr id="753" name="テキスト ボックス 752"/>
        <xdr:cNvSpPr txBox="1"/>
      </xdr:nvSpPr>
      <xdr:spPr>
        <a:xfrm>
          <a:off x="20245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115017</xdr:rowOff>
    </xdr:from>
    <xdr:to>
      <xdr:col>102</xdr:col>
      <xdr:colOff>165100</xdr:colOff>
      <xdr:row>37</xdr:row>
      <xdr:rowOff>45167</xdr:rowOff>
    </xdr:to>
    <xdr:sp macro="" textlink="">
      <xdr:nvSpPr>
        <xdr:cNvPr id="754" name="楕円 753"/>
        <xdr:cNvSpPr/>
      </xdr:nvSpPr>
      <xdr:spPr>
        <a:xfrm>
          <a:off x="19494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61694</xdr:rowOff>
    </xdr:from>
    <xdr:ext cx="469744" cy="259045"/>
    <xdr:sp macro="" textlink="">
      <xdr:nvSpPr>
        <xdr:cNvPr id="755" name="テキスト ボックス 754"/>
        <xdr:cNvSpPr txBox="1"/>
      </xdr:nvSpPr>
      <xdr:spPr>
        <a:xfrm>
          <a:off x="19310428"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72498</xdr:rowOff>
    </xdr:from>
    <xdr:to>
      <xdr:col>98</xdr:col>
      <xdr:colOff>38100</xdr:colOff>
      <xdr:row>37</xdr:row>
      <xdr:rowOff>2648</xdr:rowOff>
    </xdr:to>
    <xdr:sp macro="" textlink="">
      <xdr:nvSpPr>
        <xdr:cNvPr id="756" name="楕円 755"/>
        <xdr:cNvSpPr/>
      </xdr:nvSpPr>
      <xdr:spPr>
        <a:xfrm>
          <a:off x="18605500" y="62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19175</xdr:rowOff>
    </xdr:from>
    <xdr:ext cx="469744" cy="259045"/>
    <xdr:sp macro="" textlink="">
      <xdr:nvSpPr>
        <xdr:cNvPr id="757" name="テキスト ボックス 756"/>
        <xdr:cNvSpPr txBox="1"/>
      </xdr:nvSpPr>
      <xdr:spPr>
        <a:xfrm>
          <a:off x="18421428" y="601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94851</xdr:rowOff>
    </xdr:from>
    <xdr:to>
      <xdr:col>116</xdr:col>
      <xdr:colOff>63500</xdr:colOff>
      <xdr:row>59</xdr:row>
      <xdr:rowOff>96484</xdr:rowOff>
    </xdr:to>
    <xdr:cxnSp macro="">
      <xdr:nvCxnSpPr>
        <xdr:cNvPr id="788" name="直線コネクタ 787"/>
        <xdr:cNvCxnSpPr/>
      </xdr:nvCxnSpPr>
      <xdr:spPr>
        <a:xfrm>
          <a:off x="21323300" y="102104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92021</xdr:rowOff>
    </xdr:from>
    <xdr:to>
      <xdr:col>111</xdr:col>
      <xdr:colOff>177800</xdr:colOff>
      <xdr:row>59</xdr:row>
      <xdr:rowOff>94851</xdr:rowOff>
    </xdr:to>
    <xdr:cxnSp macro="">
      <xdr:nvCxnSpPr>
        <xdr:cNvPr id="791" name="直線コネクタ 790"/>
        <xdr:cNvCxnSpPr/>
      </xdr:nvCxnSpPr>
      <xdr:spPr>
        <a:xfrm>
          <a:off x="20434300" y="10207571"/>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92021</xdr:rowOff>
    </xdr:from>
    <xdr:to>
      <xdr:col>107</xdr:col>
      <xdr:colOff>50800</xdr:colOff>
      <xdr:row>59</xdr:row>
      <xdr:rowOff>96266</xdr:rowOff>
    </xdr:to>
    <xdr:cxnSp macro="">
      <xdr:nvCxnSpPr>
        <xdr:cNvPr id="794" name="直線コネクタ 793"/>
        <xdr:cNvCxnSpPr/>
      </xdr:nvCxnSpPr>
      <xdr:spPr>
        <a:xfrm flipV="1">
          <a:off x="19545300" y="1020757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44486</xdr:rowOff>
    </xdr:from>
    <xdr:to>
      <xdr:col>107</xdr:col>
      <xdr:colOff>101600</xdr:colOff>
      <xdr:row>57</xdr:row>
      <xdr:rowOff>146086</xdr:rowOff>
    </xdr:to>
    <xdr:sp macro="" textlink="">
      <xdr:nvSpPr>
        <xdr:cNvPr id="795" name="フローチャート: 判断 794"/>
        <xdr:cNvSpPr/>
      </xdr:nvSpPr>
      <xdr:spPr>
        <a:xfrm>
          <a:off x="20383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162613</xdr:rowOff>
    </xdr:from>
    <xdr:ext cx="469744" cy="259045"/>
    <xdr:sp macro="" textlink="">
      <xdr:nvSpPr>
        <xdr:cNvPr id="796" name="テキスト ボックス 795"/>
        <xdr:cNvSpPr txBox="1"/>
      </xdr:nvSpPr>
      <xdr:spPr>
        <a:xfrm>
          <a:off x="20199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96266</xdr:rowOff>
    </xdr:from>
    <xdr:to>
      <xdr:col>102</xdr:col>
      <xdr:colOff>114300</xdr:colOff>
      <xdr:row>59</xdr:row>
      <xdr:rowOff>97246</xdr:rowOff>
    </xdr:to>
    <xdr:cxnSp macro="">
      <xdr:nvCxnSpPr>
        <xdr:cNvPr id="797" name="直線コネクタ 796"/>
        <xdr:cNvCxnSpPr/>
      </xdr:nvCxnSpPr>
      <xdr:spPr>
        <a:xfrm flipV="1">
          <a:off x="18656300" y="1021181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132116</xdr:rowOff>
    </xdr:from>
    <xdr:to>
      <xdr:col>102</xdr:col>
      <xdr:colOff>165100</xdr:colOff>
      <xdr:row>57</xdr:row>
      <xdr:rowOff>62266</xdr:rowOff>
    </xdr:to>
    <xdr:sp macro="" textlink="">
      <xdr:nvSpPr>
        <xdr:cNvPr id="798" name="フローチャート: 判断 797"/>
        <xdr:cNvSpPr/>
      </xdr:nvSpPr>
      <xdr:spPr>
        <a:xfrm>
          <a:off x="19494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78793</xdr:rowOff>
    </xdr:from>
    <xdr:ext cx="469744" cy="259045"/>
    <xdr:sp macro="" textlink="">
      <xdr:nvSpPr>
        <xdr:cNvPr id="799" name="テキスト ボックス 798"/>
        <xdr:cNvSpPr txBox="1"/>
      </xdr:nvSpPr>
      <xdr:spPr>
        <a:xfrm>
          <a:off x="19310428" y="950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115461</xdr:rowOff>
    </xdr:from>
    <xdr:to>
      <xdr:col>98</xdr:col>
      <xdr:colOff>38100</xdr:colOff>
      <xdr:row>57</xdr:row>
      <xdr:rowOff>45611</xdr:rowOff>
    </xdr:to>
    <xdr:sp macro="" textlink="">
      <xdr:nvSpPr>
        <xdr:cNvPr id="800" name="フローチャート: 判断 799"/>
        <xdr:cNvSpPr/>
      </xdr:nvSpPr>
      <xdr:spPr>
        <a:xfrm>
          <a:off x="18605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62138</xdr:rowOff>
    </xdr:from>
    <xdr:ext cx="469744" cy="259045"/>
    <xdr:sp macro="" textlink="">
      <xdr:nvSpPr>
        <xdr:cNvPr id="801" name="テキスト ボックス 800"/>
        <xdr:cNvSpPr txBox="1"/>
      </xdr:nvSpPr>
      <xdr:spPr>
        <a:xfrm>
          <a:off x="18421428"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45684</xdr:rowOff>
    </xdr:from>
    <xdr:to>
      <xdr:col>116</xdr:col>
      <xdr:colOff>114300</xdr:colOff>
      <xdr:row>59</xdr:row>
      <xdr:rowOff>147284</xdr:rowOff>
    </xdr:to>
    <xdr:sp macro="" textlink="">
      <xdr:nvSpPr>
        <xdr:cNvPr id="807" name="楕円 806"/>
        <xdr:cNvSpPr/>
      </xdr:nvSpPr>
      <xdr:spPr>
        <a:xfrm>
          <a:off x="22110700" y="101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132061</xdr:rowOff>
    </xdr:from>
    <xdr:ext cx="313932" cy="259045"/>
    <xdr:sp macro="" textlink="">
      <xdr:nvSpPr>
        <xdr:cNvPr id="808" name="貸付金該当値テキスト"/>
        <xdr:cNvSpPr txBox="1"/>
      </xdr:nvSpPr>
      <xdr:spPr>
        <a:xfrm>
          <a:off x="22212300" y="10076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44051</xdr:rowOff>
    </xdr:from>
    <xdr:to>
      <xdr:col>112</xdr:col>
      <xdr:colOff>38100</xdr:colOff>
      <xdr:row>59</xdr:row>
      <xdr:rowOff>145651</xdr:rowOff>
    </xdr:to>
    <xdr:sp macro="" textlink="">
      <xdr:nvSpPr>
        <xdr:cNvPr id="809" name="楕円 808"/>
        <xdr:cNvSpPr/>
      </xdr:nvSpPr>
      <xdr:spPr>
        <a:xfrm>
          <a:off x="21272500" y="101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136778</xdr:rowOff>
    </xdr:from>
    <xdr:ext cx="313932" cy="259045"/>
    <xdr:sp macro="" textlink="">
      <xdr:nvSpPr>
        <xdr:cNvPr id="810" name="テキスト ボックス 809"/>
        <xdr:cNvSpPr txBox="1"/>
      </xdr:nvSpPr>
      <xdr:spPr>
        <a:xfrm>
          <a:off x="21166333" y="10252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41221</xdr:rowOff>
    </xdr:from>
    <xdr:to>
      <xdr:col>107</xdr:col>
      <xdr:colOff>101600</xdr:colOff>
      <xdr:row>59</xdr:row>
      <xdr:rowOff>142821</xdr:rowOff>
    </xdr:to>
    <xdr:sp macro="" textlink="">
      <xdr:nvSpPr>
        <xdr:cNvPr id="811" name="楕円 810"/>
        <xdr:cNvSpPr/>
      </xdr:nvSpPr>
      <xdr:spPr>
        <a:xfrm>
          <a:off x="20383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133948</xdr:rowOff>
    </xdr:from>
    <xdr:ext cx="313932" cy="259045"/>
    <xdr:sp macro="" textlink="">
      <xdr:nvSpPr>
        <xdr:cNvPr id="812" name="テキスト ボックス 811"/>
        <xdr:cNvSpPr txBox="1"/>
      </xdr:nvSpPr>
      <xdr:spPr>
        <a:xfrm>
          <a:off x="20277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45466</xdr:rowOff>
    </xdr:from>
    <xdr:to>
      <xdr:col>102</xdr:col>
      <xdr:colOff>165100</xdr:colOff>
      <xdr:row>59</xdr:row>
      <xdr:rowOff>147066</xdr:rowOff>
    </xdr:to>
    <xdr:sp macro="" textlink="">
      <xdr:nvSpPr>
        <xdr:cNvPr id="813" name="楕円 812"/>
        <xdr:cNvSpPr/>
      </xdr:nvSpPr>
      <xdr:spPr>
        <a:xfrm>
          <a:off x="19494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138193</xdr:rowOff>
    </xdr:from>
    <xdr:ext cx="313932" cy="259045"/>
    <xdr:sp macro="" textlink="">
      <xdr:nvSpPr>
        <xdr:cNvPr id="814" name="テキスト ボックス 813"/>
        <xdr:cNvSpPr txBox="1"/>
      </xdr:nvSpPr>
      <xdr:spPr>
        <a:xfrm>
          <a:off x="19388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46446</xdr:rowOff>
    </xdr:from>
    <xdr:to>
      <xdr:col>98</xdr:col>
      <xdr:colOff>38100</xdr:colOff>
      <xdr:row>59</xdr:row>
      <xdr:rowOff>148046</xdr:rowOff>
    </xdr:to>
    <xdr:sp macro="" textlink="">
      <xdr:nvSpPr>
        <xdr:cNvPr id="815" name="楕円 814"/>
        <xdr:cNvSpPr/>
      </xdr:nvSpPr>
      <xdr:spPr>
        <a:xfrm>
          <a:off x="18605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139173</xdr:rowOff>
    </xdr:from>
    <xdr:ext cx="313932" cy="259045"/>
    <xdr:sp macro="" textlink="">
      <xdr:nvSpPr>
        <xdr:cNvPr id="816" name="テキスト ボックス 815"/>
        <xdr:cNvSpPr txBox="1"/>
      </xdr:nvSpPr>
      <xdr:spPr>
        <a:xfrm>
          <a:off x="18499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53689</xdr:rowOff>
    </xdr:from>
    <xdr:to>
      <xdr:col>116</xdr:col>
      <xdr:colOff>63500</xdr:colOff>
      <xdr:row>73</xdr:row>
      <xdr:rowOff>127641</xdr:rowOff>
    </xdr:to>
    <xdr:cxnSp macro="">
      <xdr:nvCxnSpPr>
        <xdr:cNvPr id="846" name="直線コネクタ 845"/>
        <xdr:cNvCxnSpPr/>
      </xdr:nvCxnSpPr>
      <xdr:spPr>
        <a:xfrm flipV="1">
          <a:off x="21323300" y="12569539"/>
          <a:ext cx="8382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47" name="繰出金平均値テキスト"/>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2007</xdr:rowOff>
    </xdr:from>
    <xdr:to>
      <xdr:col>111</xdr:col>
      <xdr:colOff>177800</xdr:colOff>
      <xdr:row>73</xdr:row>
      <xdr:rowOff>127641</xdr:rowOff>
    </xdr:to>
    <xdr:cxnSp macro="">
      <xdr:nvCxnSpPr>
        <xdr:cNvPr id="849" name="直線コネクタ 848"/>
        <xdr:cNvCxnSpPr/>
      </xdr:nvCxnSpPr>
      <xdr:spPr>
        <a:xfrm>
          <a:off x="20434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51" name="テキスト ボックス 850"/>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2007</xdr:rowOff>
    </xdr:from>
    <xdr:to>
      <xdr:col>107</xdr:col>
      <xdr:colOff>50800</xdr:colOff>
      <xdr:row>74</xdr:row>
      <xdr:rowOff>12808</xdr:rowOff>
    </xdr:to>
    <xdr:cxnSp macro="">
      <xdr:nvCxnSpPr>
        <xdr:cNvPr id="852" name="直線コネクタ 851"/>
        <xdr:cNvCxnSpPr/>
      </xdr:nvCxnSpPr>
      <xdr:spPr>
        <a:xfrm flipV="1">
          <a:off x="19545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24720</xdr:rowOff>
    </xdr:from>
    <xdr:to>
      <xdr:col>107</xdr:col>
      <xdr:colOff>101600</xdr:colOff>
      <xdr:row>73</xdr:row>
      <xdr:rowOff>126320</xdr:rowOff>
    </xdr:to>
    <xdr:sp macro="" textlink="">
      <xdr:nvSpPr>
        <xdr:cNvPr id="853" name="フローチャート: 判断 852"/>
        <xdr:cNvSpPr/>
      </xdr:nvSpPr>
      <xdr:spPr>
        <a:xfrm>
          <a:off x="20383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117447</xdr:rowOff>
    </xdr:from>
    <xdr:ext cx="534377" cy="259045"/>
    <xdr:sp macro="" textlink="">
      <xdr:nvSpPr>
        <xdr:cNvPr id="854" name="テキスト ボックス 853"/>
        <xdr:cNvSpPr txBox="1"/>
      </xdr:nvSpPr>
      <xdr:spPr>
        <a:xfrm>
          <a:off x="20167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12808</xdr:rowOff>
    </xdr:from>
    <xdr:to>
      <xdr:col>102</xdr:col>
      <xdr:colOff>114300</xdr:colOff>
      <xdr:row>74</xdr:row>
      <xdr:rowOff>45574</xdr:rowOff>
    </xdr:to>
    <xdr:cxnSp macro="">
      <xdr:nvCxnSpPr>
        <xdr:cNvPr id="855" name="直線コネクタ 854"/>
        <xdr:cNvCxnSpPr/>
      </xdr:nvCxnSpPr>
      <xdr:spPr>
        <a:xfrm flipV="1">
          <a:off x="18656300" y="1270010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63906</xdr:rowOff>
    </xdr:from>
    <xdr:to>
      <xdr:col>102</xdr:col>
      <xdr:colOff>165100</xdr:colOff>
      <xdr:row>73</xdr:row>
      <xdr:rowOff>165506</xdr:rowOff>
    </xdr:to>
    <xdr:sp macro="" textlink="">
      <xdr:nvSpPr>
        <xdr:cNvPr id="856" name="フローチャート: 判断 855"/>
        <xdr:cNvSpPr/>
      </xdr:nvSpPr>
      <xdr:spPr>
        <a:xfrm>
          <a:off x="19494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10583</xdr:rowOff>
    </xdr:from>
    <xdr:ext cx="534377" cy="259045"/>
    <xdr:sp macro="" textlink="">
      <xdr:nvSpPr>
        <xdr:cNvPr id="857" name="テキスト ボックス 856"/>
        <xdr:cNvSpPr txBox="1"/>
      </xdr:nvSpPr>
      <xdr:spPr>
        <a:xfrm>
          <a:off x="19278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111837</xdr:rowOff>
    </xdr:from>
    <xdr:to>
      <xdr:col>98</xdr:col>
      <xdr:colOff>38100</xdr:colOff>
      <xdr:row>74</xdr:row>
      <xdr:rowOff>41987</xdr:rowOff>
    </xdr:to>
    <xdr:sp macro="" textlink="">
      <xdr:nvSpPr>
        <xdr:cNvPr id="858" name="フローチャート: 判断 857"/>
        <xdr:cNvSpPr/>
      </xdr:nvSpPr>
      <xdr:spPr>
        <a:xfrm>
          <a:off x="18605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58514</xdr:rowOff>
    </xdr:from>
    <xdr:ext cx="534377" cy="259045"/>
    <xdr:sp macro="" textlink="">
      <xdr:nvSpPr>
        <xdr:cNvPr id="859" name="テキスト ボックス 858"/>
        <xdr:cNvSpPr txBox="1"/>
      </xdr:nvSpPr>
      <xdr:spPr>
        <a:xfrm>
          <a:off x="18389111" y="124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2889</xdr:rowOff>
    </xdr:from>
    <xdr:to>
      <xdr:col>116</xdr:col>
      <xdr:colOff>114300</xdr:colOff>
      <xdr:row>73</xdr:row>
      <xdr:rowOff>104489</xdr:rowOff>
    </xdr:to>
    <xdr:sp macro="" textlink="">
      <xdr:nvSpPr>
        <xdr:cNvPr id="865" name="楕円 864"/>
        <xdr:cNvSpPr/>
      </xdr:nvSpPr>
      <xdr:spPr>
        <a:xfrm>
          <a:off x="221107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25766</xdr:rowOff>
    </xdr:from>
    <xdr:ext cx="534377" cy="259045"/>
    <xdr:sp macro="" textlink="">
      <xdr:nvSpPr>
        <xdr:cNvPr id="866" name="繰出金該当値テキスト"/>
        <xdr:cNvSpPr txBox="1"/>
      </xdr:nvSpPr>
      <xdr:spPr>
        <a:xfrm>
          <a:off x="22212300" y="123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76841</xdr:rowOff>
    </xdr:from>
    <xdr:to>
      <xdr:col>112</xdr:col>
      <xdr:colOff>38100</xdr:colOff>
      <xdr:row>74</xdr:row>
      <xdr:rowOff>6991</xdr:rowOff>
    </xdr:to>
    <xdr:sp macro="" textlink="">
      <xdr:nvSpPr>
        <xdr:cNvPr id="867" name="楕円 866"/>
        <xdr:cNvSpPr/>
      </xdr:nvSpPr>
      <xdr:spPr>
        <a:xfrm>
          <a:off x="21272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23518</xdr:rowOff>
    </xdr:from>
    <xdr:ext cx="534377" cy="259045"/>
    <xdr:sp macro="" textlink="">
      <xdr:nvSpPr>
        <xdr:cNvPr id="868" name="テキスト ボックス 867"/>
        <xdr:cNvSpPr txBox="1"/>
      </xdr:nvSpPr>
      <xdr:spPr>
        <a:xfrm>
          <a:off x="21056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122657</xdr:rowOff>
    </xdr:from>
    <xdr:to>
      <xdr:col>107</xdr:col>
      <xdr:colOff>101600</xdr:colOff>
      <xdr:row>73</xdr:row>
      <xdr:rowOff>52807</xdr:rowOff>
    </xdr:to>
    <xdr:sp macro="" textlink="">
      <xdr:nvSpPr>
        <xdr:cNvPr id="869" name="楕円 868"/>
        <xdr:cNvSpPr/>
      </xdr:nvSpPr>
      <xdr:spPr>
        <a:xfrm>
          <a:off x="20383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69334</xdr:rowOff>
    </xdr:from>
    <xdr:ext cx="534377" cy="259045"/>
    <xdr:sp macro="" textlink="">
      <xdr:nvSpPr>
        <xdr:cNvPr id="870" name="テキスト ボックス 869"/>
        <xdr:cNvSpPr txBox="1"/>
      </xdr:nvSpPr>
      <xdr:spPr>
        <a:xfrm>
          <a:off x="20167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133458</xdr:rowOff>
    </xdr:from>
    <xdr:to>
      <xdr:col>102</xdr:col>
      <xdr:colOff>165100</xdr:colOff>
      <xdr:row>74</xdr:row>
      <xdr:rowOff>63608</xdr:rowOff>
    </xdr:to>
    <xdr:sp macro="" textlink="">
      <xdr:nvSpPr>
        <xdr:cNvPr id="871" name="楕円 870"/>
        <xdr:cNvSpPr/>
      </xdr:nvSpPr>
      <xdr:spPr>
        <a:xfrm>
          <a:off x="19494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54735</xdr:rowOff>
    </xdr:from>
    <xdr:ext cx="534377" cy="259045"/>
    <xdr:sp macro="" textlink="">
      <xdr:nvSpPr>
        <xdr:cNvPr id="872" name="テキスト ボックス 871"/>
        <xdr:cNvSpPr txBox="1"/>
      </xdr:nvSpPr>
      <xdr:spPr>
        <a:xfrm>
          <a:off x="19278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166224</xdr:rowOff>
    </xdr:from>
    <xdr:to>
      <xdr:col>98</xdr:col>
      <xdr:colOff>38100</xdr:colOff>
      <xdr:row>74</xdr:row>
      <xdr:rowOff>96374</xdr:rowOff>
    </xdr:to>
    <xdr:sp macro="" textlink="">
      <xdr:nvSpPr>
        <xdr:cNvPr id="873" name="楕円 872"/>
        <xdr:cNvSpPr/>
      </xdr:nvSpPr>
      <xdr:spPr>
        <a:xfrm>
          <a:off x="18605500" y="12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87501</xdr:rowOff>
    </xdr:from>
    <xdr:ext cx="534377" cy="259045"/>
    <xdr:sp macro="" textlink="">
      <xdr:nvSpPr>
        <xdr:cNvPr id="874" name="テキスト ボックス 873"/>
        <xdr:cNvSpPr txBox="1"/>
      </xdr:nvSpPr>
      <xdr:spPr>
        <a:xfrm>
          <a:off x="18389111" y="127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施設等の老朽化により維持補修費が上昇傾向にある。また</a:t>
          </a:r>
          <a:r>
            <a:rPr kumimoji="1" lang="ja-JP" altLang="ja-JP" sz="1300">
              <a:solidFill>
                <a:schemeClr val="dk1"/>
              </a:solidFill>
              <a:effectLst/>
              <a:latin typeface="+mn-lt"/>
              <a:ea typeface="+mn-ea"/>
              <a:cs typeface="+mn-cs"/>
            </a:rPr>
            <a:t>、普通建設事業費（うち更新整備）</a:t>
          </a:r>
          <a:r>
            <a:rPr kumimoji="1" lang="ja-JP" altLang="en-US" sz="1300">
              <a:solidFill>
                <a:schemeClr val="dk1"/>
              </a:solidFill>
              <a:effectLst/>
              <a:latin typeface="+mn-lt"/>
              <a:ea typeface="+mn-ea"/>
              <a:cs typeface="+mn-cs"/>
            </a:rPr>
            <a:t>においても施設の老朽化による小学校の大規模改造工事及び本庁舎の耐震改修工事により大幅な上昇となっている。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扶助費については、中学校までの医療費及び給食費の無料化を実施しており、さらには人口の高齢化に伴い高い水準で推移している。そのため、今後は財政を圧迫しないよう注視し、優先度の見直し等を実施し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補助費については、</a:t>
          </a:r>
          <a:r>
            <a:rPr kumimoji="1" lang="ja-JP" altLang="ja-JP" sz="1300">
              <a:solidFill>
                <a:schemeClr val="dk1"/>
              </a:solidFill>
              <a:effectLst/>
              <a:latin typeface="+mn-lt"/>
              <a:ea typeface="+mn-ea"/>
              <a:cs typeface="+mn-cs"/>
            </a:rPr>
            <a:t>一部事務組合への負担金が多額であることが要因で</a:t>
          </a:r>
          <a:r>
            <a:rPr kumimoji="1" lang="ja-JP" altLang="en-US" sz="1300">
              <a:solidFill>
                <a:schemeClr val="dk1"/>
              </a:solidFill>
              <a:effectLst/>
              <a:latin typeface="+mn-lt"/>
              <a:ea typeface="+mn-ea"/>
              <a:cs typeface="+mn-cs"/>
            </a:rPr>
            <a:t>類似団体平均を上回って推移している。また、平成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年度は給食センター建設に係る負担金の増により大幅な上昇となった。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も清掃センター基幹整備、火葬場の建替等大規模な事業が予定されていることから高い水準で推移すると見込まれる。そのため、一部事業組合へは負担金の抑制を図るよう</a:t>
          </a:r>
          <a:r>
            <a:rPr kumimoji="1" lang="ja-JP" altLang="ja-JP" sz="1300">
              <a:solidFill>
                <a:schemeClr val="dk1"/>
              </a:solidFill>
              <a:effectLst/>
              <a:latin typeface="+mn-lt"/>
              <a:ea typeface="+mn-ea"/>
              <a:cs typeface="+mn-cs"/>
            </a:rPr>
            <a:t>事務事業の点検</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見直しを要望し、町単独補助事業</a:t>
          </a:r>
          <a:r>
            <a:rPr kumimoji="1" lang="ja-JP" altLang="en-US" sz="1300">
              <a:solidFill>
                <a:schemeClr val="dk1"/>
              </a:solidFill>
              <a:effectLst/>
              <a:latin typeface="+mn-lt"/>
              <a:ea typeface="+mn-ea"/>
              <a:cs typeface="+mn-cs"/>
            </a:rPr>
            <a:t>において</a:t>
          </a:r>
          <a:r>
            <a:rPr kumimoji="1" lang="ja-JP" altLang="ja-JP" sz="1300">
              <a:solidFill>
                <a:schemeClr val="dk1"/>
              </a:solidFill>
              <a:effectLst/>
              <a:latin typeface="+mn-lt"/>
              <a:ea typeface="+mn-ea"/>
              <a:cs typeface="+mn-cs"/>
            </a:rPr>
            <a:t>も事業内容の点検</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見直しを行い、取捨選択を徹底していく。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16,044
16,000
337.23
10,141,522
10,018,686
106,598
6,495,096
8,346,534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155321</xdr:rowOff>
    </xdr:from>
    <xdr:to>
      <xdr:col>24</xdr:col>
      <xdr:colOff>63500</xdr:colOff>
      <xdr:row>33</xdr:row>
      <xdr:rowOff>88646</xdr:rowOff>
    </xdr:to>
    <xdr:cxnSp macro="">
      <xdr:nvCxnSpPr>
        <xdr:cNvPr id="61" name="直線コネクタ 60"/>
        <xdr:cNvCxnSpPr/>
      </xdr:nvCxnSpPr>
      <xdr:spPr>
        <a:xfrm flipV="1">
          <a:off x="3797300" y="5641721"/>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56261</xdr:rowOff>
    </xdr:from>
    <xdr:to>
      <xdr:col>19</xdr:col>
      <xdr:colOff>177800</xdr:colOff>
      <xdr:row>33</xdr:row>
      <xdr:rowOff>88646</xdr:rowOff>
    </xdr:to>
    <xdr:cxnSp macro="">
      <xdr:nvCxnSpPr>
        <xdr:cNvPr id="64" name="直線コネクタ 63"/>
        <xdr:cNvCxnSpPr/>
      </xdr:nvCxnSpPr>
      <xdr:spPr>
        <a:xfrm>
          <a:off x="2908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165989</xdr:rowOff>
    </xdr:to>
    <xdr:cxnSp macro="">
      <xdr:nvCxnSpPr>
        <xdr:cNvPr id="67" name="直線コネクタ 66"/>
        <xdr:cNvCxnSpPr/>
      </xdr:nvCxnSpPr>
      <xdr:spPr>
        <a:xfrm flipV="1">
          <a:off x="2019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165989</xdr:rowOff>
    </xdr:from>
    <xdr:to>
      <xdr:col>10</xdr:col>
      <xdr:colOff>114300</xdr:colOff>
      <xdr:row>34</xdr:row>
      <xdr:rowOff>109601</xdr:rowOff>
    </xdr:to>
    <xdr:cxnSp macro="">
      <xdr:nvCxnSpPr>
        <xdr:cNvPr id="70" name="直線コネクタ 69"/>
        <xdr:cNvCxnSpPr/>
      </xdr:nvCxnSpPr>
      <xdr:spPr>
        <a:xfrm flipV="1">
          <a:off x="1130300" y="582383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104521</xdr:rowOff>
    </xdr:from>
    <xdr:to>
      <xdr:col>24</xdr:col>
      <xdr:colOff>114300</xdr:colOff>
      <xdr:row>33</xdr:row>
      <xdr:rowOff>34671</xdr:rowOff>
    </xdr:to>
    <xdr:sp macro="" textlink="">
      <xdr:nvSpPr>
        <xdr:cNvPr id="80" name="楕円 79"/>
        <xdr:cNvSpPr/>
      </xdr:nvSpPr>
      <xdr:spPr>
        <a:xfrm>
          <a:off x="45847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127398</xdr:rowOff>
    </xdr:from>
    <xdr:ext cx="469744" cy="259045"/>
    <xdr:sp macro="" textlink="">
      <xdr:nvSpPr>
        <xdr:cNvPr id="81" name="議会費該当値テキスト"/>
        <xdr:cNvSpPr txBox="1"/>
      </xdr:nvSpPr>
      <xdr:spPr>
        <a:xfrm>
          <a:off x="4686300" y="54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37846</xdr:rowOff>
    </xdr:from>
    <xdr:to>
      <xdr:col>20</xdr:col>
      <xdr:colOff>38100</xdr:colOff>
      <xdr:row>33</xdr:row>
      <xdr:rowOff>139446</xdr:rowOff>
    </xdr:to>
    <xdr:sp macro="" textlink="">
      <xdr:nvSpPr>
        <xdr:cNvPr id="82" name="楕円 81"/>
        <xdr:cNvSpPr/>
      </xdr:nvSpPr>
      <xdr:spPr>
        <a:xfrm>
          <a:off x="3746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155973</xdr:rowOff>
    </xdr:from>
    <xdr:ext cx="469744" cy="259045"/>
    <xdr:sp macro="" textlink="">
      <xdr:nvSpPr>
        <xdr:cNvPr id="83" name="テキスト ボックス 82"/>
        <xdr:cNvSpPr txBox="1"/>
      </xdr:nvSpPr>
      <xdr:spPr>
        <a:xfrm>
          <a:off x="3562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5461</xdr:rowOff>
    </xdr:from>
    <xdr:to>
      <xdr:col>15</xdr:col>
      <xdr:colOff>101600</xdr:colOff>
      <xdr:row>33</xdr:row>
      <xdr:rowOff>107061</xdr:rowOff>
    </xdr:to>
    <xdr:sp macro="" textlink="">
      <xdr:nvSpPr>
        <xdr:cNvPr id="84" name="楕円 83"/>
        <xdr:cNvSpPr/>
      </xdr:nvSpPr>
      <xdr:spPr>
        <a:xfrm>
          <a:off x="2857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123588</xdr:rowOff>
    </xdr:from>
    <xdr:ext cx="469744" cy="259045"/>
    <xdr:sp macro="" textlink="">
      <xdr:nvSpPr>
        <xdr:cNvPr id="85" name="テキスト ボックス 84"/>
        <xdr:cNvSpPr txBox="1"/>
      </xdr:nvSpPr>
      <xdr:spPr>
        <a:xfrm>
          <a:off x="2673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115189</xdr:rowOff>
    </xdr:from>
    <xdr:to>
      <xdr:col>10</xdr:col>
      <xdr:colOff>165100</xdr:colOff>
      <xdr:row>34</xdr:row>
      <xdr:rowOff>45339</xdr:rowOff>
    </xdr:to>
    <xdr:sp macro="" textlink="">
      <xdr:nvSpPr>
        <xdr:cNvPr id="86" name="楕円 85"/>
        <xdr:cNvSpPr/>
      </xdr:nvSpPr>
      <xdr:spPr>
        <a:xfrm>
          <a:off x="1968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61866</xdr:rowOff>
    </xdr:from>
    <xdr:ext cx="469744" cy="259045"/>
    <xdr:sp macro="" textlink="">
      <xdr:nvSpPr>
        <xdr:cNvPr id="87" name="テキスト ボックス 86"/>
        <xdr:cNvSpPr txBox="1"/>
      </xdr:nvSpPr>
      <xdr:spPr>
        <a:xfrm>
          <a:off x="1784428"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58801</xdr:rowOff>
    </xdr:from>
    <xdr:to>
      <xdr:col>6</xdr:col>
      <xdr:colOff>38100</xdr:colOff>
      <xdr:row>34</xdr:row>
      <xdr:rowOff>160401</xdr:rowOff>
    </xdr:to>
    <xdr:sp macro="" textlink="">
      <xdr:nvSpPr>
        <xdr:cNvPr id="88" name="楕円 87"/>
        <xdr:cNvSpPr/>
      </xdr:nvSpPr>
      <xdr:spPr>
        <a:xfrm>
          <a:off x="1079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5478</xdr:rowOff>
    </xdr:from>
    <xdr:ext cx="469744" cy="259045"/>
    <xdr:sp macro="" textlink="">
      <xdr:nvSpPr>
        <xdr:cNvPr id="89" name="テキスト ボックス 88"/>
        <xdr:cNvSpPr txBox="1"/>
      </xdr:nvSpPr>
      <xdr:spPr>
        <a:xfrm>
          <a:off x="895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22398</xdr:rowOff>
    </xdr:from>
    <xdr:to>
      <xdr:col>24</xdr:col>
      <xdr:colOff>63500</xdr:colOff>
      <xdr:row>58</xdr:row>
      <xdr:rowOff>112802</xdr:rowOff>
    </xdr:to>
    <xdr:cxnSp macro="">
      <xdr:nvCxnSpPr>
        <xdr:cNvPr id="119" name="直線コネクタ 118"/>
        <xdr:cNvCxnSpPr/>
      </xdr:nvCxnSpPr>
      <xdr:spPr>
        <a:xfrm flipV="1">
          <a:off x="3797300" y="9966498"/>
          <a:ext cx="8382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167673</xdr:rowOff>
    </xdr:from>
    <xdr:to>
      <xdr:col>19</xdr:col>
      <xdr:colOff>177800</xdr:colOff>
      <xdr:row>58</xdr:row>
      <xdr:rowOff>112802</xdr:rowOff>
    </xdr:to>
    <xdr:cxnSp macro="">
      <xdr:nvCxnSpPr>
        <xdr:cNvPr id="122" name="直線コネクタ 121"/>
        <xdr:cNvCxnSpPr/>
      </xdr:nvCxnSpPr>
      <xdr:spPr>
        <a:xfrm>
          <a:off x="2908300" y="9940323"/>
          <a:ext cx="889000" cy="1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155763</xdr:rowOff>
    </xdr:from>
    <xdr:to>
      <xdr:col>15</xdr:col>
      <xdr:colOff>50800</xdr:colOff>
      <xdr:row>57</xdr:row>
      <xdr:rowOff>167673</xdr:rowOff>
    </xdr:to>
    <xdr:cxnSp macro="">
      <xdr:nvCxnSpPr>
        <xdr:cNvPr id="125" name="直線コネクタ 124"/>
        <xdr:cNvCxnSpPr/>
      </xdr:nvCxnSpPr>
      <xdr:spPr>
        <a:xfrm>
          <a:off x="2019300" y="9928413"/>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160793</xdr:rowOff>
    </xdr:from>
    <xdr:to>
      <xdr:col>10</xdr:col>
      <xdr:colOff>114300</xdr:colOff>
      <xdr:row>57</xdr:row>
      <xdr:rowOff>155763</xdr:rowOff>
    </xdr:to>
    <xdr:cxnSp macro="">
      <xdr:nvCxnSpPr>
        <xdr:cNvPr id="128" name="直線コネクタ 127"/>
        <xdr:cNvCxnSpPr/>
      </xdr:nvCxnSpPr>
      <xdr:spPr>
        <a:xfrm>
          <a:off x="1130300" y="9761993"/>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143048</xdr:rowOff>
    </xdr:from>
    <xdr:to>
      <xdr:col>24</xdr:col>
      <xdr:colOff>114300</xdr:colOff>
      <xdr:row>58</xdr:row>
      <xdr:rowOff>73198</xdr:rowOff>
    </xdr:to>
    <xdr:sp macro="" textlink="">
      <xdr:nvSpPr>
        <xdr:cNvPr id="138" name="楕円 137"/>
        <xdr:cNvSpPr/>
      </xdr:nvSpPr>
      <xdr:spPr>
        <a:xfrm>
          <a:off x="4584700" y="99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121475</xdr:rowOff>
    </xdr:from>
    <xdr:ext cx="534377" cy="259045"/>
    <xdr:sp macro="" textlink="">
      <xdr:nvSpPr>
        <xdr:cNvPr id="139" name="総務費該当値テキスト"/>
        <xdr:cNvSpPr txBox="1"/>
      </xdr:nvSpPr>
      <xdr:spPr>
        <a:xfrm>
          <a:off x="4686300" y="98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62002</xdr:rowOff>
    </xdr:from>
    <xdr:to>
      <xdr:col>20</xdr:col>
      <xdr:colOff>38100</xdr:colOff>
      <xdr:row>58</xdr:row>
      <xdr:rowOff>163602</xdr:rowOff>
    </xdr:to>
    <xdr:sp macro="" textlink="">
      <xdr:nvSpPr>
        <xdr:cNvPr id="140" name="楕円 139"/>
        <xdr:cNvSpPr/>
      </xdr:nvSpPr>
      <xdr:spPr>
        <a:xfrm>
          <a:off x="3746500" y="100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154729</xdr:rowOff>
    </xdr:from>
    <xdr:ext cx="534377" cy="259045"/>
    <xdr:sp macro="" textlink="">
      <xdr:nvSpPr>
        <xdr:cNvPr id="141" name="テキスト ボックス 140"/>
        <xdr:cNvSpPr txBox="1"/>
      </xdr:nvSpPr>
      <xdr:spPr>
        <a:xfrm>
          <a:off x="3530111" y="100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116873</xdr:rowOff>
    </xdr:from>
    <xdr:to>
      <xdr:col>15</xdr:col>
      <xdr:colOff>101600</xdr:colOff>
      <xdr:row>58</xdr:row>
      <xdr:rowOff>47023</xdr:rowOff>
    </xdr:to>
    <xdr:sp macro="" textlink="">
      <xdr:nvSpPr>
        <xdr:cNvPr id="142" name="楕円 141"/>
        <xdr:cNvSpPr/>
      </xdr:nvSpPr>
      <xdr:spPr>
        <a:xfrm>
          <a:off x="2857500" y="98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38150</xdr:rowOff>
    </xdr:from>
    <xdr:ext cx="534377" cy="259045"/>
    <xdr:sp macro="" textlink="">
      <xdr:nvSpPr>
        <xdr:cNvPr id="143" name="テキスト ボックス 142"/>
        <xdr:cNvSpPr txBox="1"/>
      </xdr:nvSpPr>
      <xdr:spPr>
        <a:xfrm>
          <a:off x="2641111" y="99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104963</xdr:rowOff>
    </xdr:from>
    <xdr:to>
      <xdr:col>10</xdr:col>
      <xdr:colOff>165100</xdr:colOff>
      <xdr:row>58</xdr:row>
      <xdr:rowOff>35113</xdr:rowOff>
    </xdr:to>
    <xdr:sp macro="" textlink="">
      <xdr:nvSpPr>
        <xdr:cNvPr id="144" name="楕円 143"/>
        <xdr:cNvSpPr/>
      </xdr:nvSpPr>
      <xdr:spPr>
        <a:xfrm>
          <a:off x="1968500" y="98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26240</xdr:rowOff>
    </xdr:from>
    <xdr:ext cx="534377" cy="259045"/>
    <xdr:sp macro="" textlink="">
      <xdr:nvSpPr>
        <xdr:cNvPr id="145" name="テキスト ボックス 144"/>
        <xdr:cNvSpPr txBox="1"/>
      </xdr:nvSpPr>
      <xdr:spPr>
        <a:xfrm>
          <a:off x="1752111" y="99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109993</xdr:rowOff>
    </xdr:from>
    <xdr:to>
      <xdr:col>6</xdr:col>
      <xdr:colOff>38100</xdr:colOff>
      <xdr:row>57</xdr:row>
      <xdr:rowOff>40143</xdr:rowOff>
    </xdr:to>
    <xdr:sp macro="" textlink="">
      <xdr:nvSpPr>
        <xdr:cNvPr id="146" name="楕円 145"/>
        <xdr:cNvSpPr/>
      </xdr:nvSpPr>
      <xdr:spPr>
        <a:xfrm>
          <a:off x="1079500" y="97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31270</xdr:rowOff>
    </xdr:from>
    <xdr:ext cx="599010" cy="259045"/>
    <xdr:sp macro="" textlink="">
      <xdr:nvSpPr>
        <xdr:cNvPr id="147" name="テキスト ボックス 146"/>
        <xdr:cNvSpPr txBox="1"/>
      </xdr:nvSpPr>
      <xdr:spPr>
        <a:xfrm>
          <a:off x="830795" y="980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86093</xdr:rowOff>
    </xdr:from>
    <xdr:to>
      <xdr:col>24</xdr:col>
      <xdr:colOff>63500</xdr:colOff>
      <xdr:row>74</xdr:row>
      <xdr:rowOff>170659</xdr:rowOff>
    </xdr:to>
    <xdr:cxnSp macro="">
      <xdr:nvCxnSpPr>
        <xdr:cNvPr id="179" name="直線コネクタ 178"/>
        <xdr:cNvCxnSpPr/>
      </xdr:nvCxnSpPr>
      <xdr:spPr>
        <a:xfrm flipV="1">
          <a:off x="3797300" y="12773393"/>
          <a:ext cx="838200" cy="8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60245</xdr:rowOff>
    </xdr:from>
    <xdr:to>
      <xdr:col>19</xdr:col>
      <xdr:colOff>177800</xdr:colOff>
      <xdr:row>74</xdr:row>
      <xdr:rowOff>170659</xdr:rowOff>
    </xdr:to>
    <xdr:cxnSp macro="">
      <xdr:nvCxnSpPr>
        <xdr:cNvPr id="182" name="直線コネクタ 181"/>
        <xdr:cNvCxnSpPr/>
      </xdr:nvCxnSpPr>
      <xdr:spPr>
        <a:xfrm>
          <a:off x="2908300" y="1274754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60245</xdr:rowOff>
    </xdr:from>
    <xdr:to>
      <xdr:col>15</xdr:col>
      <xdr:colOff>50800</xdr:colOff>
      <xdr:row>74</xdr:row>
      <xdr:rowOff>117199</xdr:rowOff>
    </xdr:to>
    <xdr:cxnSp macro="">
      <xdr:nvCxnSpPr>
        <xdr:cNvPr id="185" name="直線コネクタ 184"/>
        <xdr:cNvCxnSpPr/>
      </xdr:nvCxnSpPr>
      <xdr:spPr>
        <a:xfrm flipV="1">
          <a:off x="2019300" y="12747545"/>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74906</xdr:rowOff>
    </xdr:from>
    <xdr:to>
      <xdr:col>15</xdr:col>
      <xdr:colOff>101600</xdr:colOff>
      <xdr:row>74</xdr:row>
      <xdr:rowOff>5056</xdr:rowOff>
    </xdr:to>
    <xdr:sp macro="" textlink="">
      <xdr:nvSpPr>
        <xdr:cNvPr id="186" name="フローチャート: 判断 185"/>
        <xdr:cNvSpPr/>
      </xdr:nvSpPr>
      <xdr:spPr>
        <a:xfrm>
          <a:off x="2857500" y="1259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21583</xdr:rowOff>
    </xdr:from>
    <xdr:ext cx="599010" cy="259045"/>
    <xdr:sp macro="" textlink="">
      <xdr:nvSpPr>
        <xdr:cNvPr id="187" name="テキスト ボックス 186"/>
        <xdr:cNvSpPr txBox="1"/>
      </xdr:nvSpPr>
      <xdr:spPr>
        <a:xfrm>
          <a:off x="2608795" y="123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117199</xdr:rowOff>
    </xdr:from>
    <xdr:to>
      <xdr:col>10</xdr:col>
      <xdr:colOff>114300</xdr:colOff>
      <xdr:row>76</xdr:row>
      <xdr:rowOff>77129</xdr:rowOff>
    </xdr:to>
    <xdr:cxnSp macro="">
      <xdr:nvCxnSpPr>
        <xdr:cNvPr id="188" name="直線コネクタ 187"/>
        <xdr:cNvCxnSpPr/>
      </xdr:nvCxnSpPr>
      <xdr:spPr>
        <a:xfrm flipV="1">
          <a:off x="1130300" y="12804499"/>
          <a:ext cx="889000" cy="30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154802</xdr:rowOff>
    </xdr:from>
    <xdr:to>
      <xdr:col>10</xdr:col>
      <xdr:colOff>165100</xdr:colOff>
      <xdr:row>74</xdr:row>
      <xdr:rowOff>84952</xdr:rowOff>
    </xdr:to>
    <xdr:sp macro="" textlink="">
      <xdr:nvSpPr>
        <xdr:cNvPr id="189" name="フローチャート: 判断 188"/>
        <xdr:cNvSpPr/>
      </xdr:nvSpPr>
      <xdr:spPr>
        <a:xfrm>
          <a:off x="1968500" y="1267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101479</xdr:rowOff>
    </xdr:from>
    <xdr:ext cx="599010" cy="259045"/>
    <xdr:sp macro="" textlink="">
      <xdr:nvSpPr>
        <xdr:cNvPr id="190" name="テキスト ボックス 189"/>
        <xdr:cNvSpPr txBox="1"/>
      </xdr:nvSpPr>
      <xdr:spPr>
        <a:xfrm>
          <a:off x="1719795" y="1244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106927</xdr:rowOff>
    </xdr:from>
    <xdr:to>
      <xdr:col>6</xdr:col>
      <xdr:colOff>38100</xdr:colOff>
      <xdr:row>75</xdr:row>
      <xdr:rowOff>37077</xdr:rowOff>
    </xdr:to>
    <xdr:sp macro="" textlink="">
      <xdr:nvSpPr>
        <xdr:cNvPr id="191" name="フローチャート: 判断 190"/>
        <xdr:cNvSpPr/>
      </xdr:nvSpPr>
      <xdr:spPr>
        <a:xfrm>
          <a:off x="1079500" y="127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53604</xdr:rowOff>
    </xdr:from>
    <xdr:ext cx="599010" cy="259045"/>
    <xdr:sp macro="" textlink="">
      <xdr:nvSpPr>
        <xdr:cNvPr id="192" name="テキスト ボックス 191"/>
        <xdr:cNvSpPr txBox="1"/>
      </xdr:nvSpPr>
      <xdr:spPr>
        <a:xfrm>
          <a:off x="830795" y="125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35293</xdr:rowOff>
    </xdr:from>
    <xdr:to>
      <xdr:col>24</xdr:col>
      <xdr:colOff>114300</xdr:colOff>
      <xdr:row>74</xdr:row>
      <xdr:rowOff>136893</xdr:rowOff>
    </xdr:to>
    <xdr:sp macro="" textlink="">
      <xdr:nvSpPr>
        <xdr:cNvPr id="198" name="楕円 197"/>
        <xdr:cNvSpPr/>
      </xdr:nvSpPr>
      <xdr:spPr>
        <a:xfrm>
          <a:off x="4584700" y="127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58170</xdr:rowOff>
    </xdr:from>
    <xdr:ext cx="599010" cy="259045"/>
    <xdr:sp macro="" textlink="">
      <xdr:nvSpPr>
        <xdr:cNvPr id="199" name="民生費該当値テキスト"/>
        <xdr:cNvSpPr txBox="1"/>
      </xdr:nvSpPr>
      <xdr:spPr>
        <a:xfrm>
          <a:off x="4686300" y="125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119859</xdr:rowOff>
    </xdr:from>
    <xdr:to>
      <xdr:col>20</xdr:col>
      <xdr:colOff>38100</xdr:colOff>
      <xdr:row>75</xdr:row>
      <xdr:rowOff>50009</xdr:rowOff>
    </xdr:to>
    <xdr:sp macro="" textlink="">
      <xdr:nvSpPr>
        <xdr:cNvPr id="200" name="楕円 199"/>
        <xdr:cNvSpPr/>
      </xdr:nvSpPr>
      <xdr:spPr>
        <a:xfrm>
          <a:off x="37465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66536</xdr:rowOff>
    </xdr:from>
    <xdr:ext cx="599010" cy="259045"/>
    <xdr:sp macro="" textlink="">
      <xdr:nvSpPr>
        <xdr:cNvPr id="201" name="テキスト ボックス 200"/>
        <xdr:cNvSpPr txBox="1"/>
      </xdr:nvSpPr>
      <xdr:spPr>
        <a:xfrm>
          <a:off x="3497795" y="125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9445</xdr:rowOff>
    </xdr:from>
    <xdr:to>
      <xdr:col>15</xdr:col>
      <xdr:colOff>101600</xdr:colOff>
      <xdr:row>74</xdr:row>
      <xdr:rowOff>111045</xdr:rowOff>
    </xdr:to>
    <xdr:sp macro="" textlink="">
      <xdr:nvSpPr>
        <xdr:cNvPr id="202" name="楕円 201"/>
        <xdr:cNvSpPr/>
      </xdr:nvSpPr>
      <xdr:spPr>
        <a:xfrm>
          <a:off x="2857500" y="12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102172</xdr:rowOff>
    </xdr:from>
    <xdr:ext cx="599010" cy="259045"/>
    <xdr:sp macro="" textlink="">
      <xdr:nvSpPr>
        <xdr:cNvPr id="203" name="テキスト ボックス 202"/>
        <xdr:cNvSpPr txBox="1"/>
      </xdr:nvSpPr>
      <xdr:spPr>
        <a:xfrm>
          <a:off x="2608795" y="1278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66399</xdr:rowOff>
    </xdr:from>
    <xdr:to>
      <xdr:col>10</xdr:col>
      <xdr:colOff>165100</xdr:colOff>
      <xdr:row>74</xdr:row>
      <xdr:rowOff>167999</xdr:rowOff>
    </xdr:to>
    <xdr:sp macro="" textlink="">
      <xdr:nvSpPr>
        <xdr:cNvPr id="204" name="楕円 203"/>
        <xdr:cNvSpPr/>
      </xdr:nvSpPr>
      <xdr:spPr>
        <a:xfrm>
          <a:off x="1968500" y="127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159126</xdr:rowOff>
    </xdr:from>
    <xdr:ext cx="599010" cy="259045"/>
    <xdr:sp macro="" textlink="">
      <xdr:nvSpPr>
        <xdr:cNvPr id="205" name="テキスト ボックス 204"/>
        <xdr:cNvSpPr txBox="1"/>
      </xdr:nvSpPr>
      <xdr:spPr>
        <a:xfrm>
          <a:off x="1719795" y="1284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26329</xdr:rowOff>
    </xdr:from>
    <xdr:to>
      <xdr:col>6</xdr:col>
      <xdr:colOff>38100</xdr:colOff>
      <xdr:row>76</xdr:row>
      <xdr:rowOff>127929</xdr:rowOff>
    </xdr:to>
    <xdr:sp macro="" textlink="">
      <xdr:nvSpPr>
        <xdr:cNvPr id="206" name="楕円 205"/>
        <xdr:cNvSpPr/>
      </xdr:nvSpPr>
      <xdr:spPr>
        <a:xfrm>
          <a:off x="1079500" y="130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119056</xdr:rowOff>
    </xdr:from>
    <xdr:ext cx="599010" cy="259045"/>
    <xdr:sp macro="" textlink="">
      <xdr:nvSpPr>
        <xdr:cNvPr id="207" name="テキスト ボックス 206"/>
        <xdr:cNvSpPr txBox="1"/>
      </xdr:nvSpPr>
      <xdr:spPr>
        <a:xfrm>
          <a:off x="830795" y="13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21073</xdr:rowOff>
    </xdr:from>
    <xdr:to>
      <xdr:col>24</xdr:col>
      <xdr:colOff>63500</xdr:colOff>
      <xdr:row>95</xdr:row>
      <xdr:rowOff>80558</xdr:rowOff>
    </xdr:to>
    <xdr:cxnSp macro="">
      <xdr:nvCxnSpPr>
        <xdr:cNvPr id="239" name="直線コネクタ 238"/>
        <xdr:cNvCxnSpPr/>
      </xdr:nvCxnSpPr>
      <xdr:spPr>
        <a:xfrm flipV="1">
          <a:off x="3797300" y="16308823"/>
          <a:ext cx="8382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40" name="衛生費平均値テキスト"/>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80558</xdr:rowOff>
    </xdr:from>
    <xdr:to>
      <xdr:col>19</xdr:col>
      <xdr:colOff>177800</xdr:colOff>
      <xdr:row>95</xdr:row>
      <xdr:rowOff>83220</xdr:rowOff>
    </xdr:to>
    <xdr:cxnSp macro="">
      <xdr:nvCxnSpPr>
        <xdr:cNvPr id="242" name="直線コネクタ 241"/>
        <xdr:cNvCxnSpPr/>
      </xdr:nvCxnSpPr>
      <xdr:spPr>
        <a:xfrm flipV="1">
          <a:off x="2908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4" name="テキスト ボックス 243"/>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2377</xdr:rowOff>
    </xdr:from>
    <xdr:to>
      <xdr:col>15</xdr:col>
      <xdr:colOff>50800</xdr:colOff>
      <xdr:row>95</xdr:row>
      <xdr:rowOff>83220</xdr:rowOff>
    </xdr:to>
    <xdr:cxnSp macro="">
      <xdr:nvCxnSpPr>
        <xdr:cNvPr id="245" name="直線コネクタ 244"/>
        <xdr:cNvCxnSpPr/>
      </xdr:nvCxnSpPr>
      <xdr:spPr>
        <a:xfrm>
          <a:off x="2019300" y="16290127"/>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145935</xdr:rowOff>
    </xdr:from>
    <xdr:to>
      <xdr:col>15</xdr:col>
      <xdr:colOff>101600</xdr:colOff>
      <xdr:row>96</xdr:row>
      <xdr:rowOff>76085</xdr:rowOff>
    </xdr:to>
    <xdr:sp macro="" textlink="">
      <xdr:nvSpPr>
        <xdr:cNvPr id="246" name="フローチャート: 判断 245"/>
        <xdr:cNvSpPr/>
      </xdr:nvSpPr>
      <xdr:spPr>
        <a:xfrm>
          <a:off x="2857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67212</xdr:rowOff>
    </xdr:from>
    <xdr:ext cx="534377" cy="259045"/>
    <xdr:sp macro="" textlink="">
      <xdr:nvSpPr>
        <xdr:cNvPr id="247" name="テキスト ボックス 246"/>
        <xdr:cNvSpPr txBox="1"/>
      </xdr:nvSpPr>
      <xdr:spPr>
        <a:xfrm>
          <a:off x="2641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2377</xdr:rowOff>
    </xdr:from>
    <xdr:to>
      <xdr:col>10</xdr:col>
      <xdr:colOff>114300</xdr:colOff>
      <xdr:row>95</xdr:row>
      <xdr:rowOff>25138</xdr:rowOff>
    </xdr:to>
    <xdr:cxnSp macro="">
      <xdr:nvCxnSpPr>
        <xdr:cNvPr id="248" name="直線コネクタ 247"/>
        <xdr:cNvCxnSpPr/>
      </xdr:nvCxnSpPr>
      <xdr:spPr>
        <a:xfrm flipV="1">
          <a:off x="1130300" y="16290127"/>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44225</xdr:rowOff>
    </xdr:from>
    <xdr:to>
      <xdr:col>10</xdr:col>
      <xdr:colOff>165100</xdr:colOff>
      <xdr:row>96</xdr:row>
      <xdr:rowOff>145825</xdr:rowOff>
    </xdr:to>
    <xdr:sp macro="" textlink="">
      <xdr:nvSpPr>
        <xdr:cNvPr id="249" name="フローチャート: 判断 248"/>
        <xdr:cNvSpPr/>
      </xdr:nvSpPr>
      <xdr:spPr>
        <a:xfrm>
          <a:off x="1968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136952</xdr:rowOff>
    </xdr:from>
    <xdr:ext cx="534377" cy="259045"/>
    <xdr:sp macro="" textlink="">
      <xdr:nvSpPr>
        <xdr:cNvPr id="250" name="テキスト ボックス 249"/>
        <xdr:cNvSpPr txBox="1"/>
      </xdr:nvSpPr>
      <xdr:spPr>
        <a:xfrm>
          <a:off x="1752111" y="165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24157</xdr:rowOff>
    </xdr:from>
    <xdr:to>
      <xdr:col>6</xdr:col>
      <xdr:colOff>38100</xdr:colOff>
      <xdr:row>96</xdr:row>
      <xdr:rowOff>125757</xdr:rowOff>
    </xdr:to>
    <xdr:sp macro="" textlink="">
      <xdr:nvSpPr>
        <xdr:cNvPr id="251" name="フローチャート: 判断 250"/>
        <xdr:cNvSpPr/>
      </xdr:nvSpPr>
      <xdr:spPr>
        <a:xfrm>
          <a:off x="1079500" y="164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116884</xdr:rowOff>
    </xdr:from>
    <xdr:ext cx="534377" cy="259045"/>
    <xdr:sp macro="" textlink="">
      <xdr:nvSpPr>
        <xdr:cNvPr id="252" name="テキスト ボックス 251"/>
        <xdr:cNvSpPr txBox="1"/>
      </xdr:nvSpPr>
      <xdr:spPr>
        <a:xfrm>
          <a:off x="863111" y="16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141723</xdr:rowOff>
    </xdr:from>
    <xdr:to>
      <xdr:col>24</xdr:col>
      <xdr:colOff>114300</xdr:colOff>
      <xdr:row>95</xdr:row>
      <xdr:rowOff>71873</xdr:rowOff>
    </xdr:to>
    <xdr:sp macro="" textlink="">
      <xdr:nvSpPr>
        <xdr:cNvPr id="258" name="楕円 257"/>
        <xdr:cNvSpPr/>
      </xdr:nvSpPr>
      <xdr:spPr>
        <a:xfrm>
          <a:off x="45847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164600</xdr:rowOff>
    </xdr:from>
    <xdr:ext cx="534377" cy="259045"/>
    <xdr:sp macro="" textlink="">
      <xdr:nvSpPr>
        <xdr:cNvPr id="259" name="衛生費該当値テキスト"/>
        <xdr:cNvSpPr txBox="1"/>
      </xdr:nvSpPr>
      <xdr:spPr>
        <a:xfrm>
          <a:off x="4686300" y="161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29758</xdr:rowOff>
    </xdr:from>
    <xdr:to>
      <xdr:col>20</xdr:col>
      <xdr:colOff>38100</xdr:colOff>
      <xdr:row>95</xdr:row>
      <xdr:rowOff>131358</xdr:rowOff>
    </xdr:to>
    <xdr:sp macro="" textlink="">
      <xdr:nvSpPr>
        <xdr:cNvPr id="260" name="楕円 259"/>
        <xdr:cNvSpPr/>
      </xdr:nvSpPr>
      <xdr:spPr>
        <a:xfrm>
          <a:off x="3746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147885</xdr:rowOff>
    </xdr:from>
    <xdr:ext cx="534377" cy="259045"/>
    <xdr:sp macro="" textlink="">
      <xdr:nvSpPr>
        <xdr:cNvPr id="261" name="テキスト ボックス 260"/>
        <xdr:cNvSpPr txBox="1"/>
      </xdr:nvSpPr>
      <xdr:spPr>
        <a:xfrm>
          <a:off x="3530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32420</xdr:rowOff>
    </xdr:from>
    <xdr:to>
      <xdr:col>15</xdr:col>
      <xdr:colOff>101600</xdr:colOff>
      <xdr:row>95</xdr:row>
      <xdr:rowOff>134020</xdr:rowOff>
    </xdr:to>
    <xdr:sp macro="" textlink="">
      <xdr:nvSpPr>
        <xdr:cNvPr id="262" name="楕円 261"/>
        <xdr:cNvSpPr/>
      </xdr:nvSpPr>
      <xdr:spPr>
        <a:xfrm>
          <a:off x="2857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150547</xdr:rowOff>
    </xdr:from>
    <xdr:ext cx="534377" cy="259045"/>
    <xdr:sp macro="" textlink="">
      <xdr:nvSpPr>
        <xdr:cNvPr id="263" name="テキスト ボックス 262"/>
        <xdr:cNvSpPr txBox="1"/>
      </xdr:nvSpPr>
      <xdr:spPr>
        <a:xfrm>
          <a:off x="2641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123027</xdr:rowOff>
    </xdr:from>
    <xdr:to>
      <xdr:col>10</xdr:col>
      <xdr:colOff>165100</xdr:colOff>
      <xdr:row>95</xdr:row>
      <xdr:rowOff>53177</xdr:rowOff>
    </xdr:to>
    <xdr:sp macro="" textlink="">
      <xdr:nvSpPr>
        <xdr:cNvPr id="264" name="楕円 263"/>
        <xdr:cNvSpPr/>
      </xdr:nvSpPr>
      <xdr:spPr>
        <a:xfrm>
          <a:off x="1968500" y="162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69704</xdr:rowOff>
    </xdr:from>
    <xdr:ext cx="534377" cy="259045"/>
    <xdr:sp macro="" textlink="">
      <xdr:nvSpPr>
        <xdr:cNvPr id="265" name="テキスト ボックス 264"/>
        <xdr:cNvSpPr txBox="1"/>
      </xdr:nvSpPr>
      <xdr:spPr>
        <a:xfrm>
          <a:off x="1752111" y="160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145788</xdr:rowOff>
    </xdr:from>
    <xdr:to>
      <xdr:col>6</xdr:col>
      <xdr:colOff>38100</xdr:colOff>
      <xdr:row>95</xdr:row>
      <xdr:rowOff>75938</xdr:rowOff>
    </xdr:to>
    <xdr:sp macro="" textlink="">
      <xdr:nvSpPr>
        <xdr:cNvPr id="266" name="楕円 265"/>
        <xdr:cNvSpPr/>
      </xdr:nvSpPr>
      <xdr:spPr>
        <a:xfrm>
          <a:off x="1079500" y="162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92465</xdr:rowOff>
    </xdr:from>
    <xdr:ext cx="534377" cy="259045"/>
    <xdr:sp macro="" textlink="">
      <xdr:nvSpPr>
        <xdr:cNvPr id="267" name="テキスト ボックス 266"/>
        <xdr:cNvSpPr txBox="1"/>
      </xdr:nvSpPr>
      <xdr:spPr>
        <a:xfrm>
          <a:off x="863111" y="160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67919</xdr:rowOff>
    </xdr:from>
    <xdr:to>
      <xdr:col>55</xdr:col>
      <xdr:colOff>0</xdr:colOff>
      <xdr:row>36</xdr:row>
      <xdr:rowOff>65176</xdr:rowOff>
    </xdr:to>
    <xdr:cxnSp macro="">
      <xdr:nvCxnSpPr>
        <xdr:cNvPr id="294" name="直線コネクタ 293"/>
        <xdr:cNvCxnSpPr/>
      </xdr:nvCxnSpPr>
      <xdr:spPr>
        <a:xfrm>
          <a:off x="9639300" y="6068669"/>
          <a:ext cx="8382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28465</xdr:rowOff>
    </xdr:from>
    <xdr:ext cx="378565" cy="259045"/>
    <xdr:sp macro="" textlink="">
      <xdr:nvSpPr>
        <xdr:cNvPr id="295" name="労働費平均値テキスト"/>
        <xdr:cNvSpPr txBox="1"/>
      </xdr:nvSpPr>
      <xdr:spPr>
        <a:xfrm>
          <a:off x="10528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67919</xdr:rowOff>
    </xdr:from>
    <xdr:to>
      <xdr:col>50</xdr:col>
      <xdr:colOff>114300</xdr:colOff>
      <xdr:row>35</xdr:row>
      <xdr:rowOff>146558</xdr:rowOff>
    </xdr:to>
    <xdr:cxnSp macro="">
      <xdr:nvCxnSpPr>
        <xdr:cNvPr id="297" name="直線コネクタ 296"/>
        <xdr:cNvCxnSpPr/>
      </xdr:nvCxnSpPr>
      <xdr:spPr>
        <a:xfrm flipV="1">
          <a:off x="8750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145051</xdr:rowOff>
    </xdr:from>
    <xdr:ext cx="378565" cy="259045"/>
    <xdr:sp macro="" textlink="">
      <xdr:nvSpPr>
        <xdr:cNvPr id="299" name="テキスト ボックス 298"/>
        <xdr:cNvSpPr txBox="1"/>
      </xdr:nvSpPr>
      <xdr:spPr>
        <a:xfrm>
          <a:off x="9450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45974</xdr:rowOff>
    </xdr:from>
    <xdr:to>
      <xdr:col>45</xdr:col>
      <xdr:colOff>177800</xdr:colOff>
      <xdr:row>35</xdr:row>
      <xdr:rowOff>146558</xdr:rowOff>
    </xdr:to>
    <xdr:cxnSp macro="">
      <xdr:nvCxnSpPr>
        <xdr:cNvPr id="300" name="直線コネクタ 299"/>
        <xdr:cNvCxnSpPr/>
      </xdr:nvCxnSpPr>
      <xdr:spPr>
        <a:xfrm>
          <a:off x="7861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64669</xdr:rowOff>
    </xdr:from>
    <xdr:to>
      <xdr:col>46</xdr:col>
      <xdr:colOff>38100</xdr:colOff>
      <xdr:row>36</xdr:row>
      <xdr:rowOff>166269</xdr:rowOff>
    </xdr:to>
    <xdr:sp macro="" textlink="">
      <xdr:nvSpPr>
        <xdr:cNvPr id="301" name="フローチャート: 判断 300"/>
        <xdr:cNvSpPr/>
      </xdr:nvSpPr>
      <xdr:spPr>
        <a:xfrm>
          <a:off x="8699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157396</xdr:rowOff>
    </xdr:from>
    <xdr:ext cx="378565" cy="259045"/>
    <xdr:sp macro="" textlink="">
      <xdr:nvSpPr>
        <xdr:cNvPr id="302" name="テキスト ボックス 301"/>
        <xdr:cNvSpPr txBox="1"/>
      </xdr:nvSpPr>
      <xdr:spPr>
        <a:xfrm>
          <a:off x="8561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94894</xdr:rowOff>
    </xdr:from>
    <xdr:to>
      <xdr:col>41</xdr:col>
      <xdr:colOff>50800</xdr:colOff>
      <xdr:row>35</xdr:row>
      <xdr:rowOff>45974</xdr:rowOff>
    </xdr:to>
    <xdr:cxnSp macro="">
      <xdr:nvCxnSpPr>
        <xdr:cNvPr id="303" name="直線コネクタ 302"/>
        <xdr:cNvCxnSpPr/>
      </xdr:nvCxnSpPr>
      <xdr:spPr>
        <a:xfrm>
          <a:off x="6972300" y="5752744"/>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152451</xdr:rowOff>
    </xdr:from>
    <xdr:to>
      <xdr:col>41</xdr:col>
      <xdr:colOff>101600</xdr:colOff>
      <xdr:row>35</xdr:row>
      <xdr:rowOff>82601</xdr:rowOff>
    </xdr:to>
    <xdr:sp macro="" textlink="">
      <xdr:nvSpPr>
        <xdr:cNvPr id="304" name="フローチャート: 判断 303"/>
        <xdr:cNvSpPr/>
      </xdr:nvSpPr>
      <xdr:spPr>
        <a:xfrm>
          <a:off x="7810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99128</xdr:rowOff>
    </xdr:from>
    <xdr:ext cx="469744" cy="259045"/>
    <xdr:sp macro="" textlink="">
      <xdr:nvSpPr>
        <xdr:cNvPr id="305" name="テキスト ボックス 304"/>
        <xdr:cNvSpPr txBox="1"/>
      </xdr:nvSpPr>
      <xdr:spPr>
        <a:xfrm>
          <a:off x="7626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75641</xdr:rowOff>
    </xdr:from>
    <xdr:to>
      <xdr:col>36</xdr:col>
      <xdr:colOff>165100</xdr:colOff>
      <xdr:row>34</xdr:row>
      <xdr:rowOff>5791</xdr:rowOff>
    </xdr:to>
    <xdr:sp macro="" textlink="">
      <xdr:nvSpPr>
        <xdr:cNvPr id="306" name="フローチャート: 判断 305"/>
        <xdr:cNvSpPr/>
      </xdr:nvSpPr>
      <xdr:spPr>
        <a:xfrm>
          <a:off x="6921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168368</xdr:rowOff>
    </xdr:from>
    <xdr:ext cx="469744" cy="259045"/>
    <xdr:sp macro="" textlink="">
      <xdr:nvSpPr>
        <xdr:cNvPr id="307" name="テキスト ボックス 306"/>
        <xdr:cNvSpPr txBox="1"/>
      </xdr:nvSpPr>
      <xdr:spPr>
        <a:xfrm>
          <a:off x="6737428" y="582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313" name="楕円 312"/>
        <xdr:cNvSpPr/>
      </xdr:nvSpPr>
      <xdr:spPr>
        <a:xfrm>
          <a:off x="104267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37253</xdr:rowOff>
    </xdr:from>
    <xdr:ext cx="378565" cy="259045"/>
    <xdr:sp macro="" textlink="">
      <xdr:nvSpPr>
        <xdr:cNvPr id="314" name="労働費該当値テキスト"/>
        <xdr:cNvSpPr txBox="1"/>
      </xdr:nvSpPr>
      <xdr:spPr>
        <a:xfrm>
          <a:off x="10528300" y="603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17119</xdr:rowOff>
    </xdr:from>
    <xdr:to>
      <xdr:col>50</xdr:col>
      <xdr:colOff>165100</xdr:colOff>
      <xdr:row>35</xdr:row>
      <xdr:rowOff>118719</xdr:rowOff>
    </xdr:to>
    <xdr:sp macro="" textlink="">
      <xdr:nvSpPr>
        <xdr:cNvPr id="315" name="楕円 314"/>
        <xdr:cNvSpPr/>
      </xdr:nvSpPr>
      <xdr:spPr>
        <a:xfrm>
          <a:off x="9588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135246</xdr:rowOff>
    </xdr:from>
    <xdr:ext cx="469744" cy="259045"/>
    <xdr:sp macro="" textlink="">
      <xdr:nvSpPr>
        <xdr:cNvPr id="316" name="テキスト ボックス 315"/>
        <xdr:cNvSpPr txBox="1"/>
      </xdr:nvSpPr>
      <xdr:spPr>
        <a:xfrm>
          <a:off x="9404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95758</xdr:rowOff>
    </xdr:from>
    <xdr:to>
      <xdr:col>46</xdr:col>
      <xdr:colOff>38100</xdr:colOff>
      <xdr:row>36</xdr:row>
      <xdr:rowOff>25908</xdr:rowOff>
    </xdr:to>
    <xdr:sp macro="" textlink="">
      <xdr:nvSpPr>
        <xdr:cNvPr id="317" name="楕円 316"/>
        <xdr:cNvSpPr/>
      </xdr:nvSpPr>
      <xdr:spPr>
        <a:xfrm>
          <a:off x="8699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42435</xdr:rowOff>
    </xdr:from>
    <xdr:ext cx="469744" cy="259045"/>
    <xdr:sp macro="" textlink="">
      <xdr:nvSpPr>
        <xdr:cNvPr id="318" name="テキスト ボックス 317"/>
        <xdr:cNvSpPr txBox="1"/>
      </xdr:nvSpPr>
      <xdr:spPr>
        <a:xfrm>
          <a:off x="8515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166624</xdr:rowOff>
    </xdr:from>
    <xdr:to>
      <xdr:col>41</xdr:col>
      <xdr:colOff>101600</xdr:colOff>
      <xdr:row>35</xdr:row>
      <xdr:rowOff>96774</xdr:rowOff>
    </xdr:to>
    <xdr:sp macro="" textlink="">
      <xdr:nvSpPr>
        <xdr:cNvPr id="319" name="楕円 318"/>
        <xdr:cNvSpPr/>
      </xdr:nvSpPr>
      <xdr:spPr>
        <a:xfrm>
          <a:off x="7810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87901</xdr:rowOff>
    </xdr:from>
    <xdr:ext cx="469744" cy="259045"/>
    <xdr:sp macro="" textlink="">
      <xdr:nvSpPr>
        <xdr:cNvPr id="320" name="テキスト ボックス 319"/>
        <xdr:cNvSpPr txBox="1"/>
      </xdr:nvSpPr>
      <xdr:spPr>
        <a:xfrm>
          <a:off x="7626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44094</xdr:rowOff>
    </xdr:from>
    <xdr:to>
      <xdr:col>36</xdr:col>
      <xdr:colOff>165100</xdr:colOff>
      <xdr:row>33</xdr:row>
      <xdr:rowOff>145694</xdr:rowOff>
    </xdr:to>
    <xdr:sp macro="" textlink="">
      <xdr:nvSpPr>
        <xdr:cNvPr id="321" name="楕円 320"/>
        <xdr:cNvSpPr/>
      </xdr:nvSpPr>
      <xdr:spPr>
        <a:xfrm>
          <a:off x="6921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162221</xdr:rowOff>
    </xdr:from>
    <xdr:ext cx="469744" cy="259045"/>
    <xdr:sp macro="" textlink="">
      <xdr:nvSpPr>
        <xdr:cNvPr id="322" name="テキスト ボックス 321"/>
        <xdr:cNvSpPr txBox="1"/>
      </xdr:nvSpPr>
      <xdr:spPr>
        <a:xfrm>
          <a:off x="6737428"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53537</xdr:rowOff>
    </xdr:from>
    <xdr:to>
      <xdr:col>55</xdr:col>
      <xdr:colOff>0</xdr:colOff>
      <xdr:row>55</xdr:row>
      <xdr:rowOff>79921</xdr:rowOff>
    </xdr:to>
    <xdr:cxnSp macro="">
      <xdr:nvCxnSpPr>
        <xdr:cNvPr id="351" name="直線コネクタ 350"/>
        <xdr:cNvCxnSpPr/>
      </xdr:nvCxnSpPr>
      <xdr:spPr>
        <a:xfrm>
          <a:off x="9639300" y="9483287"/>
          <a:ext cx="8382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27172</xdr:rowOff>
    </xdr:from>
    <xdr:to>
      <xdr:col>50</xdr:col>
      <xdr:colOff>114300</xdr:colOff>
      <xdr:row>55</xdr:row>
      <xdr:rowOff>53537</xdr:rowOff>
    </xdr:to>
    <xdr:cxnSp macro="">
      <xdr:nvCxnSpPr>
        <xdr:cNvPr id="354" name="直線コネクタ 353"/>
        <xdr:cNvCxnSpPr/>
      </xdr:nvCxnSpPr>
      <xdr:spPr>
        <a:xfrm>
          <a:off x="8750300" y="9456922"/>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27172</xdr:rowOff>
    </xdr:from>
    <xdr:to>
      <xdr:col>45</xdr:col>
      <xdr:colOff>177800</xdr:colOff>
      <xdr:row>56</xdr:row>
      <xdr:rowOff>99352</xdr:rowOff>
    </xdr:to>
    <xdr:cxnSp macro="">
      <xdr:nvCxnSpPr>
        <xdr:cNvPr id="357" name="直線コネクタ 356"/>
        <xdr:cNvCxnSpPr/>
      </xdr:nvCxnSpPr>
      <xdr:spPr>
        <a:xfrm flipV="1">
          <a:off x="7861300" y="9456922"/>
          <a:ext cx="889000" cy="2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14071</xdr:rowOff>
    </xdr:from>
    <xdr:to>
      <xdr:col>46</xdr:col>
      <xdr:colOff>38100</xdr:colOff>
      <xdr:row>52</xdr:row>
      <xdr:rowOff>115671</xdr:rowOff>
    </xdr:to>
    <xdr:sp macro="" textlink="">
      <xdr:nvSpPr>
        <xdr:cNvPr id="358" name="フローチャート: 判断 357"/>
        <xdr:cNvSpPr/>
      </xdr:nvSpPr>
      <xdr:spPr>
        <a:xfrm>
          <a:off x="8699500" y="892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132198</xdr:rowOff>
    </xdr:from>
    <xdr:ext cx="534377" cy="259045"/>
    <xdr:sp macro="" textlink="">
      <xdr:nvSpPr>
        <xdr:cNvPr id="359" name="テキスト ボックス 358"/>
        <xdr:cNvSpPr txBox="1"/>
      </xdr:nvSpPr>
      <xdr:spPr>
        <a:xfrm>
          <a:off x="84831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59042</xdr:rowOff>
    </xdr:from>
    <xdr:to>
      <xdr:col>41</xdr:col>
      <xdr:colOff>50800</xdr:colOff>
      <xdr:row>56</xdr:row>
      <xdr:rowOff>99352</xdr:rowOff>
    </xdr:to>
    <xdr:cxnSp macro="">
      <xdr:nvCxnSpPr>
        <xdr:cNvPr id="360" name="直線コネクタ 359"/>
        <xdr:cNvCxnSpPr/>
      </xdr:nvCxnSpPr>
      <xdr:spPr>
        <a:xfrm>
          <a:off x="6972300" y="9317342"/>
          <a:ext cx="889000" cy="3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108293</xdr:rowOff>
    </xdr:from>
    <xdr:to>
      <xdr:col>41</xdr:col>
      <xdr:colOff>101600</xdr:colOff>
      <xdr:row>53</xdr:row>
      <xdr:rowOff>38443</xdr:rowOff>
    </xdr:to>
    <xdr:sp macro="" textlink="">
      <xdr:nvSpPr>
        <xdr:cNvPr id="361" name="フローチャート: 判断 360"/>
        <xdr:cNvSpPr/>
      </xdr:nvSpPr>
      <xdr:spPr>
        <a:xfrm>
          <a:off x="7810500" y="902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54970</xdr:rowOff>
    </xdr:from>
    <xdr:ext cx="534377" cy="259045"/>
    <xdr:sp macro="" textlink="">
      <xdr:nvSpPr>
        <xdr:cNvPr id="362" name="テキスト ボックス 361"/>
        <xdr:cNvSpPr txBox="1"/>
      </xdr:nvSpPr>
      <xdr:spPr>
        <a:xfrm>
          <a:off x="7594111" y="8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164433</xdr:rowOff>
    </xdr:from>
    <xdr:to>
      <xdr:col>36</xdr:col>
      <xdr:colOff>165100</xdr:colOff>
      <xdr:row>53</xdr:row>
      <xdr:rowOff>94583</xdr:rowOff>
    </xdr:to>
    <xdr:sp macro="" textlink="">
      <xdr:nvSpPr>
        <xdr:cNvPr id="363" name="フローチャート: 判断 362"/>
        <xdr:cNvSpPr/>
      </xdr:nvSpPr>
      <xdr:spPr>
        <a:xfrm>
          <a:off x="6921500" y="907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111110</xdr:rowOff>
    </xdr:from>
    <xdr:ext cx="534377" cy="259045"/>
    <xdr:sp macro="" textlink="">
      <xdr:nvSpPr>
        <xdr:cNvPr id="364" name="テキスト ボックス 363"/>
        <xdr:cNvSpPr txBox="1"/>
      </xdr:nvSpPr>
      <xdr:spPr>
        <a:xfrm>
          <a:off x="6705111" y="88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29121</xdr:rowOff>
    </xdr:from>
    <xdr:to>
      <xdr:col>55</xdr:col>
      <xdr:colOff>50800</xdr:colOff>
      <xdr:row>55</xdr:row>
      <xdr:rowOff>130721</xdr:rowOff>
    </xdr:to>
    <xdr:sp macro="" textlink="">
      <xdr:nvSpPr>
        <xdr:cNvPr id="370" name="楕円 369"/>
        <xdr:cNvSpPr/>
      </xdr:nvSpPr>
      <xdr:spPr>
        <a:xfrm>
          <a:off x="10426700" y="94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7548</xdr:rowOff>
    </xdr:from>
    <xdr:ext cx="534377" cy="259045"/>
    <xdr:sp macro="" textlink="">
      <xdr:nvSpPr>
        <xdr:cNvPr id="371" name="農林水産業費該当値テキスト"/>
        <xdr:cNvSpPr txBox="1"/>
      </xdr:nvSpPr>
      <xdr:spPr>
        <a:xfrm>
          <a:off x="10528300" y="94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2737</xdr:rowOff>
    </xdr:from>
    <xdr:to>
      <xdr:col>50</xdr:col>
      <xdr:colOff>165100</xdr:colOff>
      <xdr:row>55</xdr:row>
      <xdr:rowOff>104337</xdr:rowOff>
    </xdr:to>
    <xdr:sp macro="" textlink="">
      <xdr:nvSpPr>
        <xdr:cNvPr id="372" name="楕円 371"/>
        <xdr:cNvSpPr/>
      </xdr:nvSpPr>
      <xdr:spPr>
        <a:xfrm>
          <a:off x="9588500" y="94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95464</xdr:rowOff>
    </xdr:from>
    <xdr:ext cx="534377" cy="259045"/>
    <xdr:sp macro="" textlink="">
      <xdr:nvSpPr>
        <xdr:cNvPr id="373" name="テキスト ボックス 372"/>
        <xdr:cNvSpPr txBox="1"/>
      </xdr:nvSpPr>
      <xdr:spPr>
        <a:xfrm>
          <a:off x="9372111" y="95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147822</xdr:rowOff>
    </xdr:from>
    <xdr:to>
      <xdr:col>46</xdr:col>
      <xdr:colOff>38100</xdr:colOff>
      <xdr:row>55</xdr:row>
      <xdr:rowOff>77972</xdr:rowOff>
    </xdr:to>
    <xdr:sp macro="" textlink="">
      <xdr:nvSpPr>
        <xdr:cNvPr id="374" name="楕円 373"/>
        <xdr:cNvSpPr/>
      </xdr:nvSpPr>
      <xdr:spPr>
        <a:xfrm>
          <a:off x="8699500" y="94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69099</xdr:rowOff>
    </xdr:from>
    <xdr:ext cx="534377" cy="259045"/>
    <xdr:sp macro="" textlink="">
      <xdr:nvSpPr>
        <xdr:cNvPr id="375" name="テキスト ボックス 374"/>
        <xdr:cNvSpPr txBox="1"/>
      </xdr:nvSpPr>
      <xdr:spPr>
        <a:xfrm>
          <a:off x="8483111" y="94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48552</xdr:rowOff>
    </xdr:from>
    <xdr:to>
      <xdr:col>41</xdr:col>
      <xdr:colOff>101600</xdr:colOff>
      <xdr:row>56</xdr:row>
      <xdr:rowOff>150152</xdr:rowOff>
    </xdr:to>
    <xdr:sp macro="" textlink="">
      <xdr:nvSpPr>
        <xdr:cNvPr id="376" name="楕円 375"/>
        <xdr:cNvSpPr/>
      </xdr:nvSpPr>
      <xdr:spPr>
        <a:xfrm>
          <a:off x="7810500" y="96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141279</xdr:rowOff>
    </xdr:from>
    <xdr:ext cx="534377" cy="259045"/>
    <xdr:sp macro="" textlink="">
      <xdr:nvSpPr>
        <xdr:cNvPr id="377" name="テキスト ボックス 376"/>
        <xdr:cNvSpPr txBox="1"/>
      </xdr:nvSpPr>
      <xdr:spPr>
        <a:xfrm>
          <a:off x="7594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8242</xdr:rowOff>
    </xdr:from>
    <xdr:to>
      <xdr:col>36</xdr:col>
      <xdr:colOff>165100</xdr:colOff>
      <xdr:row>54</xdr:row>
      <xdr:rowOff>109842</xdr:rowOff>
    </xdr:to>
    <xdr:sp macro="" textlink="">
      <xdr:nvSpPr>
        <xdr:cNvPr id="378" name="楕円 377"/>
        <xdr:cNvSpPr/>
      </xdr:nvSpPr>
      <xdr:spPr>
        <a:xfrm>
          <a:off x="6921500" y="92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100969</xdr:rowOff>
    </xdr:from>
    <xdr:ext cx="534377" cy="259045"/>
    <xdr:sp macro="" textlink="">
      <xdr:nvSpPr>
        <xdr:cNvPr id="379" name="テキスト ボックス 378"/>
        <xdr:cNvSpPr txBox="1"/>
      </xdr:nvSpPr>
      <xdr:spPr>
        <a:xfrm>
          <a:off x="6705111" y="93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132476</xdr:rowOff>
    </xdr:from>
    <xdr:to>
      <xdr:col>55</xdr:col>
      <xdr:colOff>0</xdr:colOff>
      <xdr:row>77</xdr:row>
      <xdr:rowOff>60581</xdr:rowOff>
    </xdr:to>
    <xdr:cxnSp macro="">
      <xdr:nvCxnSpPr>
        <xdr:cNvPr id="406" name="直線コネクタ 405"/>
        <xdr:cNvCxnSpPr/>
      </xdr:nvCxnSpPr>
      <xdr:spPr>
        <a:xfrm flipV="1">
          <a:off x="9639300" y="12991226"/>
          <a:ext cx="838200" cy="2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49816</xdr:rowOff>
    </xdr:from>
    <xdr:ext cx="534377" cy="259045"/>
    <xdr:sp macro="" textlink="">
      <xdr:nvSpPr>
        <xdr:cNvPr id="407" name="商工費平均値テキスト"/>
        <xdr:cNvSpPr txBox="1"/>
      </xdr:nvSpPr>
      <xdr:spPr>
        <a:xfrm>
          <a:off x="10528300" y="1308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124200</xdr:rowOff>
    </xdr:from>
    <xdr:to>
      <xdr:col>50</xdr:col>
      <xdr:colOff>114300</xdr:colOff>
      <xdr:row>77</xdr:row>
      <xdr:rowOff>60581</xdr:rowOff>
    </xdr:to>
    <xdr:cxnSp macro="">
      <xdr:nvCxnSpPr>
        <xdr:cNvPr id="409" name="直線コネクタ 408"/>
        <xdr:cNvCxnSpPr/>
      </xdr:nvCxnSpPr>
      <xdr:spPr>
        <a:xfrm>
          <a:off x="8750300" y="13154400"/>
          <a:ext cx="889000" cy="1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98597</xdr:rowOff>
    </xdr:from>
    <xdr:to>
      <xdr:col>45</xdr:col>
      <xdr:colOff>177800</xdr:colOff>
      <xdr:row>76</xdr:row>
      <xdr:rowOff>124200</xdr:rowOff>
    </xdr:to>
    <xdr:cxnSp macro="">
      <xdr:nvCxnSpPr>
        <xdr:cNvPr id="412" name="直線コネクタ 411"/>
        <xdr:cNvCxnSpPr/>
      </xdr:nvCxnSpPr>
      <xdr:spPr>
        <a:xfrm>
          <a:off x="7861300" y="1312879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38996</xdr:rowOff>
    </xdr:from>
    <xdr:to>
      <xdr:col>46</xdr:col>
      <xdr:colOff>38100</xdr:colOff>
      <xdr:row>76</xdr:row>
      <xdr:rowOff>140596</xdr:rowOff>
    </xdr:to>
    <xdr:sp macro="" textlink="">
      <xdr:nvSpPr>
        <xdr:cNvPr id="413" name="フローチャート: 判断 412"/>
        <xdr:cNvSpPr/>
      </xdr:nvSpPr>
      <xdr:spPr>
        <a:xfrm>
          <a:off x="8699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157124</xdr:rowOff>
    </xdr:from>
    <xdr:ext cx="534377" cy="259045"/>
    <xdr:sp macro="" textlink="">
      <xdr:nvSpPr>
        <xdr:cNvPr id="414" name="テキスト ボックス 413"/>
        <xdr:cNvSpPr txBox="1"/>
      </xdr:nvSpPr>
      <xdr:spPr>
        <a:xfrm>
          <a:off x="8483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98597</xdr:rowOff>
    </xdr:from>
    <xdr:to>
      <xdr:col>41</xdr:col>
      <xdr:colOff>50800</xdr:colOff>
      <xdr:row>77</xdr:row>
      <xdr:rowOff>20828</xdr:rowOff>
    </xdr:to>
    <xdr:cxnSp macro="">
      <xdr:nvCxnSpPr>
        <xdr:cNvPr id="415" name="直線コネクタ 414"/>
        <xdr:cNvCxnSpPr/>
      </xdr:nvCxnSpPr>
      <xdr:spPr>
        <a:xfrm flipV="1">
          <a:off x="6972300" y="13128797"/>
          <a:ext cx="889000" cy="9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113543</xdr:rowOff>
    </xdr:from>
    <xdr:to>
      <xdr:col>41</xdr:col>
      <xdr:colOff>101600</xdr:colOff>
      <xdr:row>77</xdr:row>
      <xdr:rowOff>43693</xdr:rowOff>
    </xdr:to>
    <xdr:sp macro="" textlink="">
      <xdr:nvSpPr>
        <xdr:cNvPr id="416" name="フローチャート: 判断 415"/>
        <xdr:cNvSpPr/>
      </xdr:nvSpPr>
      <xdr:spPr>
        <a:xfrm>
          <a:off x="7810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34820</xdr:rowOff>
    </xdr:from>
    <xdr:ext cx="534377" cy="259045"/>
    <xdr:sp macro="" textlink="">
      <xdr:nvSpPr>
        <xdr:cNvPr id="417" name="テキスト ボックス 416"/>
        <xdr:cNvSpPr txBox="1"/>
      </xdr:nvSpPr>
      <xdr:spPr>
        <a:xfrm>
          <a:off x="7594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143580</xdr:rowOff>
    </xdr:from>
    <xdr:to>
      <xdr:col>36</xdr:col>
      <xdr:colOff>165100</xdr:colOff>
      <xdr:row>77</xdr:row>
      <xdr:rowOff>73730</xdr:rowOff>
    </xdr:to>
    <xdr:sp macro="" textlink="">
      <xdr:nvSpPr>
        <xdr:cNvPr id="418" name="フローチャート: 判断 417"/>
        <xdr:cNvSpPr/>
      </xdr:nvSpPr>
      <xdr:spPr>
        <a:xfrm>
          <a:off x="6921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64857</xdr:rowOff>
    </xdr:from>
    <xdr:ext cx="534377" cy="259045"/>
    <xdr:sp macro="" textlink="">
      <xdr:nvSpPr>
        <xdr:cNvPr id="419" name="テキスト ボックス 418"/>
        <xdr:cNvSpPr txBox="1"/>
      </xdr:nvSpPr>
      <xdr:spPr>
        <a:xfrm>
          <a:off x="6705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81676</xdr:rowOff>
    </xdr:from>
    <xdr:to>
      <xdr:col>55</xdr:col>
      <xdr:colOff>50800</xdr:colOff>
      <xdr:row>76</xdr:row>
      <xdr:rowOff>11826</xdr:rowOff>
    </xdr:to>
    <xdr:sp macro="" textlink="">
      <xdr:nvSpPr>
        <xdr:cNvPr id="425" name="楕円 424"/>
        <xdr:cNvSpPr/>
      </xdr:nvSpPr>
      <xdr:spPr>
        <a:xfrm>
          <a:off x="104267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104553</xdr:rowOff>
    </xdr:from>
    <xdr:ext cx="534377" cy="259045"/>
    <xdr:sp macro="" textlink="">
      <xdr:nvSpPr>
        <xdr:cNvPr id="426" name="商工費該当値テキスト"/>
        <xdr:cNvSpPr txBox="1"/>
      </xdr:nvSpPr>
      <xdr:spPr>
        <a:xfrm>
          <a:off x="10528300" y="127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9781</xdr:rowOff>
    </xdr:from>
    <xdr:to>
      <xdr:col>50</xdr:col>
      <xdr:colOff>165100</xdr:colOff>
      <xdr:row>77</xdr:row>
      <xdr:rowOff>111381</xdr:rowOff>
    </xdr:to>
    <xdr:sp macro="" textlink="">
      <xdr:nvSpPr>
        <xdr:cNvPr id="427" name="楕円 426"/>
        <xdr:cNvSpPr/>
      </xdr:nvSpPr>
      <xdr:spPr>
        <a:xfrm>
          <a:off x="9588500" y="132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102508</xdr:rowOff>
    </xdr:from>
    <xdr:ext cx="534377" cy="259045"/>
    <xdr:sp macro="" textlink="">
      <xdr:nvSpPr>
        <xdr:cNvPr id="428" name="テキスト ボックス 427"/>
        <xdr:cNvSpPr txBox="1"/>
      </xdr:nvSpPr>
      <xdr:spPr>
        <a:xfrm>
          <a:off x="9372111" y="133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73400</xdr:rowOff>
    </xdr:from>
    <xdr:to>
      <xdr:col>46</xdr:col>
      <xdr:colOff>38100</xdr:colOff>
      <xdr:row>77</xdr:row>
      <xdr:rowOff>3550</xdr:rowOff>
    </xdr:to>
    <xdr:sp macro="" textlink="">
      <xdr:nvSpPr>
        <xdr:cNvPr id="429" name="楕円 428"/>
        <xdr:cNvSpPr/>
      </xdr:nvSpPr>
      <xdr:spPr>
        <a:xfrm>
          <a:off x="8699500" y="13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166127</xdr:rowOff>
    </xdr:from>
    <xdr:ext cx="534377" cy="259045"/>
    <xdr:sp macro="" textlink="">
      <xdr:nvSpPr>
        <xdr:cNvPr id="430" name="テキスト ボックス 429"/>
        <xdr:cNvSpPr txBox="1"/>
      </xdr:nvSpPr>
      <xdr:spPr>
        <a:xfrm>
          <a:off x="848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47797</xdr:rowOff>
    </xdr:from>
    <xdr:to>
      <xdr:col>41</xdr:col>
      <xdr:colOff>101600</xdr:colOff>
      <xdr:row>76</xdr:row>
      <xdr:rowOff>149397</xdr:rowOff>
    </xdr:to>
    <xdr:sp macro="" textlink="">
      <xdr:nvSpPr>
        <xdr:cNvPr id="431" name="楕円 430"/>
        <xdr:cNvSpPr/>
      </xdr:nvSpPr>
      <xdr:spPr>
        <a:xfrm>
          <a:off x="7810500" y="130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165925</xdr:rowOff>
    </xdr:from>
    <xdr:ext cx="534377" cy="259045"/>
    <xdr:sp macro="" textlink="">
      <xdr:nvSpPr>
        <xdr:cNvPr id="432" name="テキスト ボックス 431"/>
        <xdr:cNvSpPr txBox="1"/>
      </xdr:nvSpPr>
      <xdr:spPr>
        <a:xfrm>
          <a:off x="7594111" y="128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141478</xdr:rowOff>
    </xdr:from>
    <xdr:to>
      <xdr:col>36</xdr:col>
      <xdr:colOff>165100</xdr:colOff>
      <xdr:row>77</xdr:row>
      <xdr:rowOff>71628</xdr:rowOff>
    </xdr:to>
    <xdr:sp macro="" textlink="">
      <xdr:nvSpPr>
        <xdr:cNvPr id="433" name="楕円 432"/>
        <xdr:cNvSpPr/>
      </xdr:nvSpPr>
      <xdr:spPr>
        <a:xfrm>
          <a:off x="6921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88155</xdr:rowOff>
    </xdr:from>
    <xdr:ext cx="534377" cy="259045"/>
    <xdr:sp macro="" textlink="">
      <xdr:nvSpPr>
        <xdr:cNvPr id="434" name="テキスト ボックス 433"/>
        <xdr:cNvSpPr txBox="1"/>
      </xdr:nvSpPr>
      <xdr:spPr>
        <a:xfrm>
          <a:off x="6705111" y="129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151540</xdr:rowOff>
    </xdr:from>
    <xdr:to>
      <xdr:col>55</xdr:col>
      <xdr:colOff>0</xdr:colOff>
      <xdr:row>98</xdr:row>
      <xdr:rowOff>165306</xdr:rowOff>
    </xdr:to>
    <xdr:cxnSp macro="">
      <xdr:nvCxnSpPr>
        <xdr:cNvPr id="465" name="直線コネクタ 464"/>
        <xdr:cNvCxnSpPr/>
      </xdr:nvCxnSpPr>
      <xdr:spPr>
        <a:xfrm flipV="1">
          <a:off x="9639300" y="16953640"/>
          <a:ext cx="8382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165306</xdr:rowOff>
    </xdr:from>
    <xdr:to>
      <xdr:col>50</xdr:col>
      <xdr:colOff>114300</xdr:colOff>
      <xdr:row>98</xdr:row>
      <xdr:rowOff>166557</xdr:rowOff>
    </xdr:to>
    <xdr:cxnSp macro="">
      <xdr:nvCxnSpPr>
        <xdr:cNvPr id="468" name="直線コネクタ 467"/>
        <xdr:cNvCxnSpPr/>
      </xdr:nvCxnSpPr>
      <xdr:spPr>
        <a:xfrm flipV="1">
          <a:off x="8750300" y="1696740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166557</xdr:rowOff>
    </xdr:from>
    <xdr:to>
      <xdr:col>45</xdr:col>
      <xdr:colOff>177800</xdr:colOff>
      <xdr:row>98</xdr:row>
      <xdr:rowOff>169520</xdr:rowOff>
    </xdr:to>
    <xdr:cxnSp macro="">
      <xdr:nvCxnSpPr>
        <xdr:cNvPr id="471" name="直線コネクタ 470"/>
        <xdr:cNvCxnSpPr/>
      </xdr:nvCxnSpPr>
      <xdr:spPr>
        <a:xfrm flipV="1">
          <a:off x="7861300" y="169686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123360</xdr:rowOff>
    </xdr:from>
    <xdr:to>
      <xdr:col>46</xdr:col>
      <xdr:colOff>38100</xdr:colOff>
      <xdr:row>99</xdr:row>
      <xdr:rowOff>53510</xdr:rowOff>
    </xdr:to>
    <xdr:sp macro="" textlink="">
      <xdr:nvSpPr>
        <xdr:cNvPr id="472" name="フローチャート: 判断 471"/>
        <xdr:cNvSpPr/>
      </xdr:nvSpPr>
      <xdr:spPr>
        <a:xfrm>
          <a:off x="8699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44637</xdr:rowOff>
    </xdr:from>
    <xdr:ext cx="534377" cy="259045"/>
    <xdr:sp macro="" textlink="">
      <xdr:nvSpPr>
        <xdr:cNvPr id="473" name="テキスト ボックス 472"/>
        <xdr:cNvSpPr txBox="1"/>
      </xdr:nvSpPr>
      <xdr:spPr>
        <a:xfrm>
          <a:off x="8483111" y="170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157945</xdr:rowOff>
    </xdr:from>
    <xdr:to>
      <xdr:col>41</xdr:col>
      <xdr:colOff>50800</xdr:colOff>
      <xdr:row>98</xdr:row>
      <xdr:rowOff>169520</xdr:rowOff>
    </xdr:to>
    <xdr:cxnSp macro="">
      <xdr:nvCxnSpPr>
        <xdr:cNvPr id="474" name="直線コネクタ 473"/>
        <xdr:cNvCxnSpPr/>
      </xdr:nvCxnSpPr>
      <xdr:spPr>
        <a:xfrm>
          <a:off x="6972300" y="16960045"/>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125699</xdr:rowOff>
    </xdr:from>
    <xdr:to>
      <xdr:col>41</xdr:col>
      <xdr:colOff>101600</xdr:colOff>
      <xdr:row>99</xdr:row>
      <xdr:rowOff>55849</xdr:rowOff>
    </xdr:to>
    <xdr:sp macro="" textlink="">
      <xdr:nvSpPr>
        <xdr:cNvPr id="475" name="フローチャート: 判断 474"/>
        <xdr:cNvSpPr/>
      </xdr:nvSpPr>
      <xdr:spPr>
        <a:xfrm>
          <a:off x="7810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46976</xdr:rowOff>
    </xdr:from>
    <xdr:ext cx="534377" cy="259045"/>
    <xdr:sp macro="" textlink="">
      <xdr:nvSpPr>
        <xdr:cNvPr id="476" name="テキスト ボックス 475"/>
        <xdr:cNvSpPr txBox="1"/>
      </xdr:nvSpPr>
      <xdr:spPr>
        <a:xfrm>
          <a:off x="7594111" y="1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119183</xdr:rowOff>
    </xdr:from>
    <xdr:to>
      <xdr:col>36</xdr:col>
      <xdr:colOff>165100</xdr:colOff>
      <xdr:row>99</xdr:row>
      <xdr:rowOff>49333</xdr:rowOff>
    </xdr:to>
    <xdr:sp macro="" textlink="">
      <xdr:nvSpPr>
        <xdr:cNvPr id="477" name="フローチャート: 判断 476"/>
        <xdr:cNvSpPr/>
      </xdr:nvSpPr>
      <xdr:spPr>
        <a:xfrm>
          <a:off x="6921500" y="169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40460</xdr:rowOff>
    </xdr:from>
    <xdr:ext cx="534377" cy="259045"/>
    <xdr:sp macro="" textlink="">
      <xdr:nvSpPr>
        <xdr:cNvPr id="478" name="テキスト ボックス 477"/>
        <xdr:cNvSpPr txBox="1"/>
      </xdr:nvSpPr>
      <xdr:spPr>
        <a:xfrm>
          <a:off x="6705111" y="1701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100740</xdr:rowOff>
    </xdr:from>
    <xdr:to>
      <xdr:col>55</xdr:col>
      <xdr:colOff>50800</xdr:colOff>
      <xdr:row>99</xdr:row>
      <xdr:rowOff>30890</xdr:rowOff>
    </xdr:to>
    <xdr:sp macro="" textlink="">
      <xdr:nvSpPr>
        <xdr:cNvPr id="484" name="楕円 483"/>
        <xdr:cNvSpPr/>
      </xdr:nvSpPr>
      <xdr:spPr>
        <a:xfrm>
          <a:off x="10426700" y="169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62850</xdr:rowOff>
    </xdr:from>
    <xdr:ext cx="534377" cy="259045"/>
    <xdr:sp macro="" textlink="">
      <xdr:nvSpPr>
        <xdr:cNvPr id="485" name="土木費該当値テキスト"/>
        <xdr:cNvSpPr txBox="1"/>
      </xdr:nvSpPr>
      <xdr:spPr>
        <a:xfrm>
          <a:off x="10528300" y="1686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114506</xdr:rowOff>
    </xdr:from>
    <xdr:to>
      <xdr:col>50</xdr:col>
      <xdr:colOff>165100</xdr:colOff>
      <xdr:row>99</xdr:row>
      <xdr:rowOff>44656</xdr:rowOff>
    </xdr:to>
    <xdr:sp macro="" textlink="">
      <xdr:nvSpPr>
        <xdr:cNvPr id="486" name="楕円 485"/>
        <xdr:cNvSpPr/>
      </xdr:nvSpPr>
      <xdr:spPr>
        <a:xfrm>
          <a:off x="9588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35783</xdr:rowOff>
    </xdr:from>
    <xdr:ext cx="534377" cy="259045"/>
    <xdr:sp macro="" textlink="">
      <xdr:nvSpPr>
        <xdr:cNvPr id="487" name="テキスト ボックス 486"/>
        <xdr:cNvSpPr txBox="1"/>
      </xdr:nvSpPr>
      <xdr:spPr>
        <a:xfrm>
          <a:off x="9372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115757</xdr:rowOff>
    </xdr:from>
    <xdr:to>
      <xdr:col>46</xdr:col>
      <xdr:colOff>38100</xdr:colOff>
      <xdr:row>99</xdr:row>
      <xdr:rowOff>45907</xdr:rowOff>
    </xdr:to>
    <xdr:sp macro="" textlink="">
      <xdr:nvSpPr>
        <xdr:cNvPr id="488" name="楕円 487"/>
        <xdr:cNvSpPr/>
      </xdr:nvSpPr>
      <xdr:spPr>
        <a:xfrm>
          <a:off x="8699500" y="169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62434</xdr:rowOff>
    </xdr:from>
    <xdr:ext cx="534377" cy="259045"/>
    <xdr:sp macro="" textlink="">
      <xdr:nvSpPr>
        <xdr:cNvPr id="489" name="テキスト ボックス 488"/>
        <xdr:cNvSpPr txBox="1"/>
      </xdr:nvSpPr>
      <xdr:spPr>
        <a:xfrm>
          <a:off x="8483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118720</xdr:rowOff>
    </xdr:from>
    <xdr:to>
      <xdr:col>41</xdr:col>
      <xdr:colOff>101600</xdr:colOff>
      <xdr:row>99</xdr:row>
      <xdr:rowOff>48870</xdr:rowOff>
    </xdr:to>
    <xdr:sp macro="" textlink="">
      <xdr:nvSpPr>
        <xdr:cNvPr id="490" name="楕円 489"/>
        <xdr:cNvSpPr/>
      </xdr:nvSpPr>
      <xdr:spPr>
        <a:xfrm>
          <a:off x="7810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65397</xdr:rowOff>
    </xdr:from>
    <xdr:ext cx="534377" cy="259045"/>
    <xdr:sp macro="" textlink="">
      <xdr:nvSpPr>
        <xdr:cNvPr id="491" name="テキスト ボックス 490"/>
        <xdr:cNvSpPr txBox="1"/>
      </xdr:nvSpPr>
      <xdr:spPr>
        <a:xfrm>
          <a:off x="7594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107145</xdr:rowOff>
    </xdr:from>
    <xdr:to>
      <xdr:col>36</xdr:col>
      <xdr:colOff>165100</xdr:colOff>
      <xdr:row>99</xdr:row>
      <xdr:rowOff>37295</xdr:rowOff>
    </xdr:to>
    <xdr:sp macro="" textlink="">
      <xdr:nvSpPr>
        <xdr:cNvPr id="492" name="楕円 491"/>
        <xdr:cNvSpPr/>
      </xdr:nvSpPr>
      <xdr:spPr>
        <a:xfrm>
          <a:off x="6921500" y="169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53822</xdr:rowOff>
    </xdr:from>
    <xdr:ext cx="534377" cy="259045"/>
    <xdr:sp macro="" textlink="">
      <xdr:nvSpPr>
        <xdr:cNvPr id="493" name="テキスト ボックス 492"/>
        <xdr:cNvSpPr txBox="1"/>
      </xdr:nvSpPr>
      <xdr:spPr>
        <a:xfrm>
          <a:off x="6705111" y="166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39162</xdr:rowOff>
    </xdr:from>
    <xdr:to>
      <xdr:col>85</xdr:col>
      <xdr:colOff>127000</xdr:colOff>
      <xdr:row>35</xdr:row>
      <xdr:rowOff>31115</xdr:rowOff>
    </xdr:to>
    <xdr:cxnSp macro="">
      <xdr:nvCxnSpPr>
        <xdr:cNvPr id="521" name="直線コネクタ 520"/>
        <xdr:cNvCxnSpPr/>
      </xdr:nvCxnSpPr>
      <xdr:spPr>
        <a:xfrm>
          <a:off x="15481300" y="5868462"/>
          <a:ext cx="838200" cy="16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22"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39162</xdr:rowOff>
    </xdr:from>
    <xdr:to>
      <xdr:col>81</xdr:col>
      <xdr:colOff>50800</xdr:colOff>
      <xdr:row>36</xdr:row>
      <xdr:rowOff>75143</xdr:rowOff>
    </xdr:to>
    <xdr:cxnSp macro="">
      <xdr:nvCxnSpPr>
        <xdr:cNvPr id="524" name="直線コネクタ 523"/>
        <xdr:cNvCxnSpPr/>
      </xdr:nvCxnSpPr>
      <xdr:spPr>
        <a:xfrm flipV="1">
          <a:off x="14592300" y="5868462"/>
          <a:ext cx="889000" cy="3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148571</xdr:rowOff>
    </xdr:from>
    <xdr:ext cx="534377" cy="259045"/>
    <xdr:sp macro="" textlink="">
      <xdr:nvSpPr>
        <xdr:cNvPr id="526" name="テキスト ボックス 525"/>
        <xdr:cNvSpPr txBox="1"/>
      </xdr:nvSpPr>
      <xdr:spPr>
        <a:xfrm>
          <a:off x="15214111" y="59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75143</xdr:rowOff>
    </xdr:from>
    <xdr:to>
      <xdr:col>76</xdr:col>
      <xdr:colOff>114300</xdr:colOff>
      <xdr:row>36</xdr:row>
      <xdr:rowOff>139654</xdr:rowOff>
    </xdr:to>
    <xdr:cxnSp macro="">
      <xdr:nvCxnSpPr>
        <xdr:cNvPr id="527" name="直線コネクタ 526"/>
        <xdr:cNvCxnSpPr/>
      </xdr:nvCxnSpPr>
      <xdr:spPr>
        <a:xfrm flipV="1">
          <a:off x="13703300" y="6247343"/>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104125</xdr:rowOff>
    </xdr:from>
    <xdr:to>
      <xdr:col>76</xdr:col>
      <xdr:colOff>165100</xdr:colOff>
      <xdr:row>34</xdr:row>
      <xdr:rowOff>34275</xdr:rowOff>
    </xdr:to>
    <xdr:sp macro="" textlink="">
      <xdr:nvSpPr>
        <xdr:cNvPr id="528" name="フローチャート: 判断 527"/>
        <xdr:cNvSpPr/>
      </xdr:nvSpPr>
      <xdr:spPr>
        <a:xfrm>
          <a:off x="14541500" y="5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50802</xdr:rowOff>
    </xdr:from>
    <xdr:ext cx="534377" cy="259045"/>
    <xdr:sp macro="" textlink="">
      <xdr:nvSpPr>
        <xdr:cNvPr id="529" name="テキスト ボックス 528"/>
        <xdr:cNvSpPr txBox="1"/>
      </xdr:nvSpPr>
      <xdr:spPr>
        <a:xfrm>
          <a:off x="14325111" y="5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139654</xdr:rowOff>
    </xdr:from>
    <xdr:to>
      <xdr:col>71</xdr:col>
      <xdr:colOff>177800</xdr:colOff>
      <xdr:row>37</xdr:row>
      <xdr:rowOff>58547</xdr:rowOff>
    </xdr:to>
    <xdr:cxnSp macro="">
      <xdr:nvCxnSpPr>
        <xdr:cNvPr id="530" name="直線コネクタ 529"/>
        <xdr:cNvCxnSpPr/>
      </xdr:nvCxnSpPr>
      <xdr:spPr>
        <a:xfrm flipV="1">
          <a:off x="12814300" y="6311854"/>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87757</xdr:rowOff>
    </xdr:from>
    <xdr:to>
      <xdr:col>72</xdr:col>
      <xdr:colOff>38100</xdr:colOff>
      <xdr:row>34</xdr:row>
      <xdr:rowOff>17907</xdr:rowOff>
    </xdr:to>
    <xdr:sp macro="" textlink="">
      <xdr:nvSpPr>
        <xdr:cNvPr id="531" name="フローチャート: 判断 530"/>
        <xdr:cNvSpPr/>
      </xdr:nvSpPr>
      <xdr:spPr>
        <a:xfrm>
          <a:off x="13652500" y="574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34434</xdr:rowOff>
    </xdr:from>
    <xdr:ext cx="534377" cy="259045"/>
    <xdr:sp macro="" textlink="">
      <xdr:nvSpPr>
        <xdr:cNvPr id="532" name="テキスト ボックス 531"/>
        <xdr:cNvSpPr txBox="1"/>
      </xdr:nvSpPr>
      <xdr:spPr>
        <a:xfrm>
          <a:off x="13436111" y="55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88031</xdr:rowOff>
    </xdr:from>
    <xdr:to>
      <xdr:col>67</xdr:col>
      <xdr:colOff>101600</xdr:colOff>
      <xdr:row>35</xdr:row>
      <xdr:rowOff>18181</xdr:rowOff>
    </xdr:to>
    <xdr:sp macro="" textlink="">
      <xdr:nvSpPr>
        <xdr:cNvPr id="533" name="フローチャート: 判断 532"/>
        <xdr:cNvSpPr/>
      </xdr:nvSpPr>
      <xdr:spPr>
        <a:xfrm>
          <a:off x="12763500" y="591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34708</xdr:rowOff>
    </xdr:from>
    <xdr:ext cx="534377" cy="259045"/>
    <xdr:sp macro="" textlink="">
      <xdr:nvSpPr>
        <xdr:cNvPr id="534" name="テキスト ボックス 533"/>
        <xdr:cNvSpPr txBox="1"/>
      </xdr:nvSpPr>
      <xdr:spPr>
        <a:xfrm>
          <a:off x="12547111" y="569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151765</xdr:rowOff>
    </xdr:from>
    <xdr:to>
      <xdr:col>85</xdr:col>
      <xdr:colOff>177800</xdr:colOff>
      <xdr:row>35</xdr:row>
      <xdr:rowOff>81915</xdr:rowOff>
    </xdr:to>
    <xdr:sp macro="" textlink="">
      <xdr:nvSpPr>
        <xdr:cNvPr id="540" name="楕円 539"/>
        <xdr:cNvSpPr/>
      </xdr:nvSpPr>
      <xdr:spPr>
        <a:xfrm>
          <a:off x="16268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3192</xdr:rowOff>
    </xdr:from>
    <xdr:ext cx="534377" cy="259045"/>
    <xdr:sp macro="" textlink="">
      <xdr:nvSpPr>
        <xdr:cNvPr id="541" name="消防費該当値テキスト"/>
        <xdr:cNvSpPr txBox="1"/>
      </xdr:nvSpPr>
      <xdr:spPr>
        <a:xfrm>
          <a:off x="16370300"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159812</xdr:rowOff>
    </xdr:from>
    <xdr:to>
      <xdr:col>81</xdr:col>
      <xdr:colOff>101600</xdr:colOff>
      <xdr:row>34</xdr:row>
      <xdr:rowOff>89962</xdr:rowOff>
    </xdr:to>
    <xdr:sp macro="" textlink="">
      <xdr:nvSpPr>
        <xdr:cNvPr id="542" name="楕円 541"/>
        <xdr:cNvSpPr/>
      </xdr:nvSpPr>
      <xdr:spPr>
        <a:xfrm>
          <a:off x="15430500" y="58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106489</xdr:rowOff>
    </xdr:from>
    <xdr:ext cx="534377" cy="259045"/>
    <xdr:sp macro="" textlink="">
      <xdr:nvSpPr>
        <xdr:cNvPr id="543" name="テキスト ボックス 542"/>
        <xdr:cNvSpPr txBox="1"/>
      </xdr:nvSpPr>
      <xdr:spPr>
        <a:xfrm>
          <a:off x="15214111" y="55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24343</xdr:rowOff>
    </xdr:from>
    <xdr:to>
      <xdr:col>76</xdr:col>
      <xdr:colOff>165100</xdr:colOff>
      <xdr:row>36</xdr:row>
      <xdr:rowOff>125943</xdr:rowOff>
    </xdr:to>
    <xdr:sp macro="" textlink="">
      <xdr:nvSpPr>
        <xdr:cNvPr id="544" name="楕円 543"/>
        <xdr:cNvSpPr/>
      </xdr:nvSpPr>
      <xdr:spPr>
        <a:xfrm>
          <a:off x="14541500" y="61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117070</xdr:rowOff>
    </xdr:from>
    <xdr:ext cx="534377" cy="259045"/>
    <xdr:sp macro="" textlink="">
      <xdr:nvSpPr>
        <xdr:cNvPr id="545" name="テキスト ボックス 544"/>
        <xdr:cNvSpPr txBox="1"/>
      </xdr:nvSpPr>
      <xdr:spPr>
        <a:xfrm>
          <a:off x="14325111" y="62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88854</xdr:rowOff>
    </xdr:from>
    <xdr:to>
      <xdr:col>72</xdr:col>
      <xdr:colOff>38100</xdr:colOff>
      <xdr:row>37</xdr:row>
      <xdr:rowOff>19004</xdr:rowOff>
    </xdr:to>
    <xdr:sp macro="" textlink="">
      <xdr:nvSpPr>
        <xdr:cNvPr id="546" name="楕円 545"/>
        <xdr:cNvSpPr/>
      </xdr:nvSpPr>
      <xdr:spPr>
        <a:xfrm>
          <a:off x="13652500" y="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10131</xdr:rowOff>
    </xdr:from>
    <xdr:ext cx="534377" cy="259045"/>
    <xdr:sp macro="" textlink="">
      <xdr:nvSpPr>
        <xdr:cNvPr id="547" name="テキスト ボックス 546"/>
        <xdr:cNvSpPr txBox="1"/>
      </xdr:nvSpPr>
      <xdr:spPr>
        <a:xfrm>
          <a:off x="13436111" y="6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7747</xdr:rowOff>
    </xdr:from>
    <xdr:to>
      <xdr:col>67</xdr:col>
      <xdr:colOff>101600</xdr:colOff>
      <xdr:row>37</xdr:row>
      <xdr:rowOff>109347</xdr:rowOff>
    </xdr:to>
    <xdr:sp macro="" textlink="">
      <xdr:nvSpPr>
        <xdr:cNvPr id="548" name="楕円 547"/>
        <xdr:cNvSpPr/>
      </xdr:nvSpPr>
      <xdr:spPr>
        <a:xfrm>
          <a:off x="12763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100474</xdr:rowOff>
    </xdr:from>
    <xdr:ext cx="534377" cy="259045"/>
    <xdr:sp macro="" textlink="">
      <xdr:nvSpPr>
        <xdr:cNvPr id="549" name="テキスト ボックス 548"/>
        <xdr:cNvSpPr txBox="1"/>
      </xdr:nvSpPr>
      <xdr:spPr>
        <a:xfrm>
          <a:off x="12547111" y="64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133248</xdr:rowOff>
    </xdr:from>
    <xdr:to>
      <xdr:col>85</xdr:col>
      <xdr:colOff>126364</xdr:colOff>
      <xdr:row>59</xdr:row>
      <xdr:rowOff>56591</xdr:rowOff>
    </xdr:to>
    <xdr:cxnSp macro="">
      <xdr:nvCxnSpPr>
        <xdr:cNvPr id="574" name="直線コネクタ 573"/>
        <xdr:cNvCxnSpPr/>
      </xdr:nvCxnSpPr>
      <xdr:spPr>
        <a:xfrm flipV="1">
          <a:off x="16317595" y="9220098"/>
          <a:ext cx="1269" cy="952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60418</xdr:rowOff>
    </xdr:from>
    <xdr:ext cx="534377" cy="259045"/>
    <xdr:sp macro="" textlink="">
      <xdr:nvSpPr>
        <xdr:cNvPr id="575" name="教育費最小値テキスト"/>
        <xdr:cNvSpPr txBox="1"/>
      </xdr:nvSpPr>
      <xdr:spPr>
        <a:xfrm>
          <a:off x="16370300" y="101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56591</xdr:rowOff>
    </xdr:from>
    <xdr:to>
      <xdr:col>86</xdr:col>
      <xdr:colOff>25400</xdr:colOff>
      <xdr:row>59</xdr:row>
      <xdr:rowOff>56591</xdr:rowOff>
    </xdr:to>
    <xdr:cxnSp macro="">
      <xdr:nvCxnSpPr>
        <xdr:cNvPr id="576" name="直線コネクタ 575"/>
        <xdr:cNvCxnSpPr/>
      </xdr:nvCxnSpPr>
      <xdr:spPr>
        <a:xfrm>
          <a:off x="16230600" y="1017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79925</xdr:rowOff>
    </xdr:from>
    <xdr:ext cx="599010" cy="259045"/>
    <xdr:sp macro="" textlink="">
      <xdr:nvSpPr>
        <xdr:cNvPr id="577" name="教育費最大値テキスト"/>
        <xdr:cNvSpPr txBox="1"/>
      </xdr:nvSpPr>
      <xdr:spPr>
        <a:xfrm>
          <a:off x="16370300" y="899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133248</xdr:rowOff>
    </xdr:from>
    <xdr:to>
      <xdr:col>86</xdr:col>
      <xdr:colOff>25400</xdr:colOff>
      <xdr:row>53</xdr:row>
      <xdr:rowOff>133248</xdr:rowOff>
    </xdr:to>
    <xdr:cxnSp macro="">
      <xdr:nvCxnSpPr>
        <xdr:cNvPr id="578" name="直線コネクタ 577"/>
        <xdr:cNvCxnSpPr/>
      </xdr:nvCxnSpPr>
      <xdr:spPr>
        <a:xfrm>
          <a:off x="16230600" y="922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140767</xdr:rowOff>
    </xdr:from>
    <xdr:to>
      <xdr:col>85</xdr:col>
      <xdr:colOff>127000</xdr:colOff>
      <xdr:row>53</xdr:row>
      <xdr:rowOff>133248</xdr:rowOff>
    </xdr:to>
    <xdr:cxnSp macro="">
      <xdr:nvCxnSpPr>
        <xdr:cNvPr id="579" name="直線コネクタ 578"/>
        <xdr:cNvCxnSpPr/>
      </xdr:nvCxnSpPr>
      <xdr:spPr>
        <a:xfrm>
          <a:off x="15481300" y="8541817"/>
          <a:ext cx="8382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143870</xdr:rowOff>
    </xdr:from>
    <xdr:ext cx="534377" cy="259045"/>
    <xdr:sp macro="" textlink="">
      <xdr:nvSpPr>
        <xdr:cNvPr id="580" name="教育費平均値テキスト"/>
        <xdr:cNvSpPr txBox="1"/>
      </xdr:nvSpPr>
      <xdr:spPr>
        <a:xfrm>
          <a:off x="16370300" y="9745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165443</xdr:rowOff>
    </xdr:from>
    <xdr:to>
      <xdr:col>85</xdr:col>
      <xdr:colOff>177800</xdr:colOff>
      <xdr:row>57</xdr:row>
      <xdr:rowOff>95593</xdr:rowOff>
    </xdr:to>
    <xdr:sp macro="" textlink="">
      <xdr:nvSpPr>
        <xdr:cNvPr id="581" name="フローチャート: 判断 580"/>
        <xdr:cNvSpPr/>
      </xdr:nvSpPr>
      <xdr:spPr>
        <a:xfrm>
          <a:off x="162687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140767</xdr:rowOff>
    </xdr:from>
    <xdr:to>
      <xdr:col>81</xdr:col>
      <xdr:colOff>50800</xdr:colOff>
      <xdr:row>55</xdr:row>
      <xdr:rowOff>86169</xdr:rowOff>
    </xdr:to>
    <xdr:cxnSp macro="">
      <xdr:nvCxnSpPr>
        <xdr:cNvPr id="582" name="直線コネクタ 581"/>
        <xdr:cNvCxnSpPr/>
      </xdr:nvCxnSpPr>
      <xdr:spPr>
        <a:xfrm flipV="1">
          <a:off x="14592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149517</xdr:rowOff>
    </xdr:from>
    <xdr:to>
      <xdr:col>81</xdr:col>
      <xdr:colOff>101600</xdr:colOff>
      <xdr:row>57</xdr:row>
      <xdr:rowOff>79667</xdr:rowOff>
    </xdr:to>
    <xdr:sp macro="" textlink="">
      <xdr:nvSpPr>
        <xdr:cNvPr id="583" name="フローチャート: 判断 582"/>
        <xdr:cNvSpPr/>
      </xdr:nvSpPr>
      <xdr:spPr>
        <a:xfrm>
          <a:off x="15430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70794</xdr:rowOff>
    </xdr:from>
    <xdr:ext cx="534377" cy="259045"/>
    <xdr:sp macro="" textlink="">
      <xdr:nvSpPr>
        <xdr:cNvPr id="584" name="テキスト ボックス 583"/>
        <xdr:cNvSpPr txBox="1"/>
      </xdr:nvSpPr>
      <xdr:spPr>
        <a:xfrm>
          <a:off x="15214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86169</xdr:rowOff>
    </xdr:from>
    <xdr:to>
      <xdr:col>76</xdr:col>
      <xdr:colOff>114300</xdr:colOff>
      <xdr:row>56</xdr:row>
      <xdr:rowOff>156578</xdr:rowOff>
    </xdr:to>
    <xdr:cxnSp macro="">
      <xdr:nvCxnSpPr>
        <xdr:cNvPr id="585" name="直線コネクタ 584"/>
        <xdr:cNvCxnSpPr/>
      </xdr:nvCxnSpPr>
      <xdr:spPr>
        <a:xfrm flipV="1">
          <a:off x="13703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86" name="フローチャート: 判断 585"/>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87" name="テキスト ボックス 586"/>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156578</xdr:rowOff>
    </xdr:from>
    <xdr:to>
      <xdr:col>71</xdr:col>
      <xdr:colOff>177800</xdr:colOff>
      <xdr:row>57</xdr:row>
      <xdr:rowOff>118834</xdr:rowOff>
    </xdr:to>
    <xdr:cxnSp macro="">
      <xdr:nvCxnSpPr>
        <xdr:cNvPr id="588" name="直線コネクタ 587"/>
        <xdr:cNvCxnSpPr/>
      </xdr:nvCxnSpPr>
      <xdr:spPr>
        <a:xfrm flipV="1">
          <a:off x="12814300" y="9757778"/>
          <a:ext cx="889000" cy="1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9" name="フローチャート: 判断 588"/>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0" name="テキスト ボックス 589"/>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1" name="フローチャート: 判断 590"/>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2" name="テキスト ボックス 591"/>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82448</xdr:rowOff>
    </xdr:from>
    <xdr:to>
      <xdr:col>85</xdr:col>
      <xdr:colOff>177800</xdr:colOff>
      <xdr:row>54</xdr:row>
      <xdr:rowOff>12598</xdr:rowOff>
    </xdr:to>
    <xdr:sp macro="" textlink="">
      <xdr:nvSpPr>
        <xdr:cNvPr id="598" name="楕円 597"/>
        <xdr:cNvSpPr/>
      </xdr:nvSpPr>
      <xdr:spPr>
        <a:xfrm>
          <a:off x="162687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35475</xdr:rowOff>
    </xdr:from>
    <xdr:ext cx="599010" cy="259045"/>
    <xdr:sp macro="" textlink="">
      <xdr:nvSpPr>
        <xdr:cNvPr id="599" name="教育費該当値テキスト"/>
        <xdr:cNvSpPr txBox="1"/>
      </xdr:nvSpPr>
      <xdr:spPr>
        <a:xfrm>
          <a:off x="16370300" y="912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89967</xdr:rowOff>
    </xdr:from>
    <xdr:to>
      <xdr:col>81</xdr:col>
      <xdr:colOff>101600</xdr:colOff>
      <xdr:row>50</xdr:row>
      <xdr:rowOff>20117</xdr:rowOff>
    </xdr:to>
    <xdr:sp macro="" textlink="">
      <xdr:nvSpPr>
        <xdr:cNvPr id="600" name="楕円 599"/>
        <xdr:cNvSpPr/>
      </xdr:nvSpPr>
      <xdr:spPr>
        <a:xfrm>
          <a:off x="15430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36644</xdr:rowOff>
    </xdr:from>
    <xdr:ext cx="599010" cy="259045"/>
    <xdr:sp macro="" textlink="">
      <xdr:nvSpPr>
        <xdr:cNvPr id="601" name="テキスト ボックス 600"/>
        <xdr:cNvSpPr txBox="1"/>
      </xdr:nvSpPr>
      <xdr:spPr>
        <a:xfrm>
          <a:off x="15181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35369</xdr:rowOff>
    </xdr:from>
    <xdr:to>
      <xdr:col>76</xdr:col>
      <xdr:colOff>165100</xdr:colOff>
      <xdr:row>55</xdr:row>
      <xdr:rowOff>136969</xdr:rowOff>
    </xdr:to>
    <xdr:sp macro="" textlink="">
      <xdr:nvSpPr>
        <xdr:cNvPr id="602" name="楕円 601"/>
        <xdr:cNvSpPr/>
      </xdr:nvSpPr>
      <xdr:spPr>
        <a:xfrm>
          <a:off x="14541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153496</xdr:rowOff>
    </xdr:from>
    <xdr:ext cx="534377" cy="259045"/>
    <xdr:sp macro="" textlink="">
      <xdr:nvSpPr>
        <xdr:cNvPr id="603" name="テキスト ボックス 602"/>
        <xdr:cNvSpPr txBox="1"/>
      </xdr:nvSpPr>
      <xdr:spPr>
        <a:xfrm>
          <a:off x="14325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105778</xdr:rowOff>
    </xdr:from>
    <xdr:to>
      <xdr:col>72</xdr:col>
      <xdr:colOff>38100</xdr:colOff>
      <xdr:row>57</xdr:row>
      <xdr:rowOff>35928</xdr:rowOff>
    </xdr:to>
    <xdr:sp macro="" textlink="">
      <xdr:nvSpPr>
        <xdr:cNvPr id="604" name="楕円 603"/>
        <xdr:cNvSpPr/>
      </xdr:nvSpPr>
      <xdr:spPr>
        <a:xfrm>
          <a:off x="13652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27055</xdr:rowOff>
    </xdr:from>
    <xdr:ext cx="534377" cy="259045"/>
    <xdr:sp macro="" textlink="">
      <xdr:nvSpPr>
        <xdr:cNvPr id="605" name="テキスト ボックス 604"/>
        <xdr:cNvSpPr txBox="1"/>
      </xdr:nvSpPr>
      <xdr:spPr>
        <a:xfrm>
          <a:off x="13436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68034</xdr:rowOff>
    </xdr:from>
    <xdr:to>
      <xdr:col>67</xdr:col>
      <xdr:colOff>101600</xdr:colOff>
      <xdr:row>57</xdr:row>
      <xdr:rowOff>169634</xdr:rowOff>
    </xdr:to>
    <xdr:sp macro="" textlink="">
      <xdr:nvSpPr>
        <xdr:cNvPr id="606" name="楕円 605"/>
        <xdr:cNvSpPr/>
      </xdr:nvSpPr>
      <xdr:spPr>
        <a:xfrm>
          <a:off x="12763500" y="98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160761</xdr:rowOff>
    </xdr:from>
    <xdr:ext cx="534377" cy="259045"/>
    <xdr:sp macro="" textlink="">
      <xdr:nvSpPr>
        <xdr:cNvPr id="607" name="テキスト ボックス 606"/>
        <xdr:cNvSpPr txBox="1"/>
      </xdr:nvSpPr>
      <xdr:spPr>
        <a:xfrm>
          <a:off x="12547111" y="99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152178</xdr:rowOff>
    </xdr:from>
    <xdr:to>
      <xdr:col>85</xdr:col>
      <xdr:colOff>127000</xdr:colOff>
      <xdr:row>78</xdr:row>
      <xdr:rowOff>159741</xdr:rowOff>
    </xdr:to>
    <xdr:cxnSp macro="">
      <xdr:nvCxnSpPr>
        <xdr:cNvPr id="636" name="直線コネクタ 635"/>
        <xdr:cNvCxnSpPr/>
      </xdr:nvCxnSpPr>
      <xdr:spPr>
        <a:xfrm>
          <a:off x="15481300" y="13525278"/>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152178</xdr:rowOff>
    </xdr:from>
    <xdr:to>
      <xdr:col>81</xdr:col>
      <xdr:colOff>50800</xdr:colOff>
      <xdr:row>79</xdr:row>
      <xdr:rowOff>38488</xdr:rowOff>
    </xdr:to>
    <xdr:cxnSp macro="">
      <xdr:nvCxnSpPr>
        <xdr:cNvPr id="639" name="直線コネクタ 638"/>
        <xdr:cNvCxnSpPr/>
      </xdr:nvCxnSpPr>
      <xdr:spPr>
        <a:xfrm flipV="1">
          <a:off x="14592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5493</xdr:rowOff>
    </xdr:from>
    <xdr:to>
      <xdr:col>76</xdr:col>
      <xdr:colOff>114300</xdr:colOff>
      <xdr:row>79</xdr:row>
      <xdr:rowOff>38488</xdr:rowOff>
    </xdr:to>
    <xdr:cxnSp macro="">
      <xdr:nvCxnSpPr>
        <xdr:cNvPr id="642" name="直線コネクタ 641"/>
        <xdr:cNvCxnSpPr/>
      </xdr:nvCxnSpPr>
      <xdr:spPr>
        <a:xfrm>
          <a:off x="13703300" y="13550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83414</xdr:rowOff>
    </xdr:from>
    <xdr:to>
      <xdr:col>76</xdr:col>
      <xdr:colOff>165100</xdr:colOff>
      <xdr:row>79</xdr:row>
      <xdr:rowOff>13564</xdr:rowOff>
    </xdr:to>
    <xdr:sp macro="" textlink="">
      <xdr:nvSpPr>
        <xdr:cNvPr id="643" name="フローチャート: 判断 642"/>
        <xdr:cNvSpPr/>
      </xdr:nvSpPr>
      <xdr:spPr>
        <a:xfrm>
          <a:off x="14541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30091</xdr:rowOff>
    </xdr:from>
    <xdr:ext cx="469744" cy="259045"/>
    <xdr:sp macro="" textlink="">
      <xdr:nvSpPr>
        <xdr:cNvPr id="644" name="テキスト ボックス 643"/>
        <xdr:cNvSpPr txBox="1"/>
      </xdr:nvSpPr>
      <xdr:spPr>
        <a:xfrm>
          <a:off x="14357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5493</xdr:rowOff>
    </xdr:from>
    <xdr:to>
      <xdr:col>71</xdr:col>
      <xdr:colOff>177800</xdr:colOff>
      <xdr:row>79</xdr:row>
      <xdr:rowOff>31992</xdr:rowOff>
    </xdr:to>
    <xdr:cxnSp macro="">
      <xdr:nvCxnSpPr>
        <xdr:cNvPr id="645" name="直線コネクタ 644"/>
        <xdr:cNvCxnSpPr/>
      </xdr:nvCxnSpPr>
      <xdr:spPr>
        <a:xfrm flipV="1">
          <a:off x="12814300" y="1355004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19405</xdr:rowOff>
    </xdr:from>
    <xdr:to>
      <xdr:col>72</xdr:col>
      <xdr:colOff>38100</xdr:colOff>
      <xdr:row>78</xdr:row>
      <xdr:rowOff>121005</xdr:rowOff>
    </xdr:to>
    <xdr:sp macro="" textlink="">
      <xdr:nvSpPr>
        <xdr:cNvPr id="646" name="フローチャート: 判断 645"/>
        <xdr:cNvSpPr/>
      </xdr:nvSpPr>
      <xdr:spPr>
        <a:xfrm>
          <a:off x="13652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137532</xdr:rowOff>
    </xdr:from>
    <xdr:ext cx="469744" cy="259045"/>
    <xdr:sp macro="" textlink="">
      <xdr:nvSpPr>
        <xdr:cNvPr id="647" name="テキスト ボックス 646"/>
        <xdr:cNvSpPr txBox="1"/>
      </xdr:nvSpPr>
      <xdr:spPr>
        <a:xfrm>
          <a:off x="13468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26606</xdr:rowOff>
    </xdr:from>
    <xdr:to>
      <xdr:col>67</xdr:col>
      <xdr:colOff>101600</xdr:colOff>
      <xdr:row>78</xdr:row>
      <xdr:rowOff>128206</xdr:rowOff>
    </xdr:to>
    <xdr:sp macro="" textlink="">
      <xdr:nvSpPr>
        <xdr:cNvPr id="648" name="フローチャート: 判断 647"/>
        <xdr:cNvSpPr/>
      </xdr:nvSpPr>
      <xdr:spPr>
        <a:xfrm>
          <a:off x="12763500" y="1339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144733</xdr:rowOff>
    </xdr:from>
    <xdr:ext cx="469744" cy="259045"/>
    <xdr:sp macro="" textlink="">
      <xdr:nvSpPr>
        <xdr:cNvPr id="649" name="テキスト ボックス 648"/>
        <xdr:cNvSpPr txBox="1"/>
      </xdr:nvSpPr>
      <xdr:spPr>
        <a:xfrm>
          <a:off x="12579428" y="1317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108941</xdr:rowOff>
    </xdr:from>
    <xdr:to>
      <xdr:col>85</xdr:col>
      <xdr:colOff>177800</xdr:colOff>
      <xdr:row>79</xdr:row>
      <xdr:rowOff>39091</xdr:rowOff>
    </xdr:to>
    <xdr:sp macro="" textlink="">
      <xdr:nvSpPr>
        <xdr:cNvPr id="655" name="楕円 654"/>
        <xdr:cNvSpPr/>
      </xdr:nvSpPr>
      <xdr:spPr>
        <a:xfrm>
          <a:off x="16268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26884</xdr:rowOff>
    </xdr:from>
    <xdr:ext cx="469744" cy="259045"/>
    <xdr:sp macro="" textlink="">
      <xdr:nvSpPr>
        <xdr:cNvPr id="656" name="災害復旧費該当値テキスト"/>
        <xdr:cNvSpPr txBox="1"/>
      </xdr:nvSpPr>
      <xdr:spPr>
        <a:xfrm>
          <a:off x="16370300" y="13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101378</xdr:rowOff>
    </xdr:from>
    <xdr:to>
      <xdr:col>81</xdr:col>
      <xdr:colOff>101600</xdr:colOff>
      <xdr:row>79</xdr:row>
      <xdr:rowOff>31528</xdr:rowOff>
    </xdr:to>
    <xdr:sp macro="" textlink="">
      <xdr:nvSpPr>
        <xdr:cNvPr id="657" name="楕円 656"/>
        <xdr:cNvSpPr/>
      </xdr:nvSpPr>
      <xdr:spPr>
        <a:xfrm>
          <a:off x="15430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22655</xdr:rowOff>
    </xdr:from>
    <xdr:ext cx="469744" cy="259045"/>
    <xdr:sp macro="" textlink="">
      <xdr:nvSpPr>
        <xdr:cNvPr id="658" name="テキスト ボックス 657"/>
        <xdr:cNvSpPr txBox="1"/>
      </xdr:nvSpPr>
      <xdr:spPr>
        <a:xfrm>
          <a:off x="15246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159138</xdr:rowOff>
    </xdr:from>
    <xdr:to>
      <xdr:col>76</xdr:col>
      <xdr:colOff>165100</xdr:colOff>
      <xdr:row>79</xdr:row>
      <xdr:rowOff>89288</xdr:rowOff>
    </xdr:to>
    <xdr:sp macro="" textlink="">
      <xdr:nvSpPr>
        <xdr:cNvPr id="659" name="楕円 658"/>
        <xdr:cNvSpPr/>
      </xdr:nvSpPr>
      <xdr:spPr>
        <a:xfrm>
          <a:off x="14541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80415</xdr:rowOff>
    </xdr:from>
    <xdr:ext cx="378565" cy="259045"/>
    <xdr:sp macro="" textlink="">
      <xdr:nvSpPr>
        <xdr:cNvPr id="660" name="テキスト ボックス 659"/>
        <xdr:cNvSpPr txBox="1"/>
      </xdr:nvSpPr>
      <xdr:spPr>
        <a:xfrm>
          <a:off x="14403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126143</xdr:rowOff>
    </xdr:from>
    <xdr:to>
      <xdr:col>72</xdr:col>
      <xdr:colOff>38100</xdr:colOff>
      <xdr:row>79</xdr:row>
      <xdr:rowOff>56293</xdr:rowOff>
    </xdr:to>
    <xdr:sp macro="" textlink="">
      <xdr:nvSpPr>
        <xdr:cNvPr id="661" name="楕円 660"/>
        <xdr:cNvSpPr/>
      </xdr:nvSpPr>
      <xdr:spPr>
        <a:xfrm>
          <a:off x="13652500" y="13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47420</xdr:rowOff>
    </xdr:from>
    <xdr:ext cx="469744" cy="259045"/>
    <xdr:sp macro="" textlink="">
      <xdr:nvSpPr>
        <xdr:cNvPr id="662" name="テキスト ボックス 661"/>
        <xdr:cNvSpPr txBox="1"/>
      </xdr:nvSpPr>
      <xdr:spPr>
        <a:xfrm>
          <a:off x="13468428" y="135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152642</xdr:rowOff>
    </xdr:from>
    <xdr:to>
      <xdr:col>67</xdr:col>
      <xdr:colOff>101600</xdr:colOff>
      <xdr:row>79</xdr:row>
      <xdr:rowOff>82792</xdr:rowOff>
    </xdr:to>
    <xdr:sp macro="" textlink="">
      <xdr:nvSpPr>
        <xdr:cNvPr id="663" name="楕円 662"/>
        <xdr:cNvSpPr/>
      </xdr:nvSpPr>
      <xdr:spPr>
        <a:xfrm>
          <a:off x="12763500" y="135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73919</xdr:rowOff>
    </xdr:from>
    <xdr:ext cx="378565" cy="259045"/>
    <xdr:sp macro="" textlink="">
      <xdr:nvSpPr>
        <xdr:cNvPr id="664" name="テキスト ボックス 663"/>
        <xdr:cNvSpPr txBox="1"/>
      </xdr:nvSpPr>
      <xdr:spPr>
        <a:xfrm>
          <a:off x="12625017" y="1361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96571</xdr:rowOff>
    </xdr:from>
    <xdr:to>
      <xdr:col>85</xdr:col>
      <xdr:colOff>127000</xdr:colOff>
      <xdr:row>96</xdr:row>
      <xdr:rowOff>10891</xdr:rowOff>
    </xdr:to>
    <xdr:cxnSp macro="">
      <xdr:nvCxnSpPr>
        <xdr:cNvPr id="692" name="直線コネクタ 691"/>
        <xdr:cNvCxnSpPr/>
      </xdr:nvCxnSpPr>
      <xdr:spPr>
        <a:xfrm>
          <a:off x="15481300" y="16384321"/>
          <a:ext cx="8382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3" name="公債費平均値テキスト"/>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145796</xdr:rowOff>
    </xdr:from>
    <xdr:to>
      <xdr:col>81</xdr:col>
      <xdr:colOff>50800</xdr:colOff>
      <xdr:row>95</xdr:row>
      <xdr:rowOff>96571</xdr:rowOff>
    </xdr:to>
    <xdr:cxnSp macro="">
      <xdr:nvCxnSpPr>
        <xdr:cNvPr id="695" name="直線コネクタ 694"/>
        <xdr:cNvCxnSpPr/>
      </xdr:nvCxnSpPr>
      <xdr:spPr>
        <a:xfrm>
          <a:off x="14592300" y="15919196"/>
          <a:ext cx="889000" cy="4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697" name="テキスト ボックス 696"/>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145796</xdr:rowOff>
    </xdr:from>
    <xdr:to>
      <xdr:col>76</xdr:col>
      <xdr:colOff>114300</xdr:colOff>
      <xdr:row>93</xdr:row>
      <xdr:rowOff>153949</xdr:rowOff>
    </xdr:to>
    <xdr:cxnSp macro="">
      <xdr:nvCxnSpPr>
        <xdr:cNvPr id="698" name="直線コネクタ 697"/>
        <xdr:cNvCxnSpPr/>
      </xdr:nvCxnSpPr>
      <xdr:spPr>
        <a:xfrm flipV="1">
          <a:off x="13703300" y="15919196"/>
          <a:ext cx="889000" cy="1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13294</xdr:rowOff>
    </xdr:from>
    <xdr:to>
      <xdr:col>76</xdr:col>
      <xdr:colOff>165100</xdr:colOff>
      <xdr:row>94</xdr:row>
      <xdr:rowOff>114894</xdr:rowOff>
    </xdr:to>
    <xdr:sp macro="" textlink="">
      <xdr:nvSpPr>
        <xdr:cNvPr id="699" name="フローチャート: 判断 698"/>
        <xdr:cNvSpPr/>
      </xdr:nvSpPr>
      <xdr:spPr>
        <a:xfrm>
          <a:off x="14541500" y="1612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106021</xdr:rowOff>
    </xdr:from>
    <xdr:ext cx="534377" cy="259045"/>
    <xdr:sp macro="" textlink="">
      <xdr:nvSpPr>
        <xdr:cNvPr id="700" name="テキスト ボックス 699"/>
        <xdr:cNvSpPr txBox="1"/>
      </xdr:nvSpPr>
      <xdr:spPr>
        <a:xfrm>
          <a:off x="14325111" y="162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153949</xdr:rowOff>
    </xdr:from>
    <xdr:to>
      <xdr:col>71</xdr:col>
      <xdr:colOff>177800</xdr:colOff>
      <xdr:row>94</xdr:row>
      <xdr:rowOff>53259</xdr:rowOff>
    </xdr:to>
    <xdr:cxnSp macro="">
      <xdr:nvCxnSpPr>
        <xdr:cNvPr id="701" name="直線コネクタ 700"/>
        <xdr:cNvCxnSpPr/>
      </xdr:nvCxnSpPr>
      <xdr:spPr>
        <a:xfrm flipV="1">
          <a:off x="12814300" y="16098799"/>
          <a:ext cx="8890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162616</xdr:rowOff>
    </xdr:from>
    <xdr:to>
      <xdr:col>72</xdr:col>
      <xdr:colOff>38100</xdr:colOff>
      <xdr:row>94</xdr:row>
      <xdr:rowOff>92766</xdr:rowOff>
    </xdr:to>
    <xdr:sp macro="" textlink="">
      <xdr:nvSpPr>
        <xdr:cNvPr id="702" name="フローチャート: 判断 701"/>
        <xdr:cNvSpPr/>
      </xdr:nvSpPr>
      <xdr:spPr>
        <a:xfrm>
          <a:off x="13652500" y="1610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83893</xdr:rowOff>
    </xdr:from>
    <xdr:ext cx="534377" cy="259045"/>
    <xdr:sp macro="" textlink="">
      <xdr:nvSpPr>
        <xdr:cNvPr id="703" name="テキスト ボックス 702"/>
        <xdr:cNvSpPr txBox="1"/>
      </xdr:nvSpPr>
      <xdr:spPr>
        <a:xfrm>
          <a:off x="13436111" y="1620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139787</xdr:rowOff>
    </xdr:from>
    <xdr:to>
      <xdr:col>67</xdr:col>
      <xdr:colOff>101600</xdr:colOff>
      <xdr:row>94</xdr:row>
      <xdr:rowOff>69937</xdr:rowOff>
    </xdr:to>
    <xdr:sp macro="" textlink="">
      <xdr:nvSpPr>
        <xdr:cNvPr id="704" name="フローチャート: 判断 703"/>
        <xdr:cNvSpPr/>
      </xdr:nvSpPr>
      <xdr:spPr>
        <a:xfrm>
          <a:off x="12763500" y="1608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86464</xdr:rowOff>
    </xdr:from>
    <xdr:ext cx="534377" cy="259045"/>
    <xdr:sp macro="" textlink="">
      <xdr:nvSpPr>
        <xdr:cNvPr id="705" name="テキスト ボックス 704"/>
        <xdr:cNvSpPr txBox="1"/>
      </xdr:nvSpPr>
      <xdr:spPr>
        <a:xfrm>
          <a:off x="12547111" y="158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131541</xdr:rowOff>
    </xdr:from>
    <xdr:to>
      <xdr:col>85</xdr:col>
      <xdr:colOff>177800</xdr:colOff>
      <xdr:row>96</xdr:row>
      <xdr:rowOff>61691</xdr:rowOff>
    </xdr:to>
    <xdr:sp macro="" textlink="">
      <xdr:nvSpPr>
        <xdr:cNvPr id="711" name="楕円 710"/>
        <xdr:cNvSpPr/>
      </xdr:nvSpPr>
      <xdr:spPr>
        <a:xfrm>
          <a:off x="16268700" y="1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154418</xdr:rowOff>
    </xdr:from>
    <xdr:ext cx="534377" cy="259045"/>
    <xdr:sp macro="" textlink="">
      <xdr:nvSpPr>
        <xdr:cNvPr id="712" name="公債費該当値テキスト"/>
        <xdr:cNvSpPr txBox="1"/>
      </xdr:nvSpPr>
      <xdr:spPr>
        <a:xfrm>
          <a:off x="16370300" y="162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45771</xdr:rowOff>
    </xdr:from>
    <xdr:to>
      <xdr:col>81</xdr:col>
      <xdr:colOff>101600</xdr:colOff>
      <xdr:row>95</xdr:row>
      <xdr:rowOff>147371</xdr:rowOff>
    </xdr:to>
    <xdr:sp macro="" textlink="">
      <xdr:nvSpPr>
        <xdr:cNvPr id="713" name="楕円 712"/>
        <xdr:cNvSpPr/>
      </xdr:nvSpPr>
      <xdr:spPr>
        <a:xfrm>
          <a:off x="15430500" y="163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163898</xdr:rowOff>
    </xdr:from>
    <xdr:ext cx="534377" cy="259045"/>
    <xdr:sp macro="" textlink="">
      <xdr:nvSpPr>
        <xdr:cNvPr id="714" name="テキスト ボックス 713"/>
        <xdr:cNvSpPr txBox="1"/>
      </xdr:nvSpPr>
      <xdr:spPr>
        <a:xfrm>
          <a:off x="15214111" y="161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94996</xdr:rowOff>
    </xdr:from>
    <xdr:to>
      <xdr:col>76</xdr:col>
      <xdr:colOff>165100</xdr:colOff>
      <xdr:row>93</xdr:row>
      <xdr:rowOff>25146</xdr:rowOff>
    </xdr:to>
    <xdr:sp macro="" textlink="">
      <xdr:nvSpPr>
        <xdr:cNvPr id="715" name="楕円 714"/>
        <xdr:cNvSpPr/>
      </xdr:nvSpPr>
      <xdr:spPr>
        <a:xfrm>
          <a:off x="14541500" y="158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41673</xdr:rowOff>
    </xdr:from>
    <xdr:ext cx="534377" cy="259045"/>
    <xdr:sp macro="" textlink="">
      <xdr:nvSpPr>
        <xdr:cNvPr id="716" name="テキスト ボックス 715"/>
        <xdr:cNvSpPr txBox="1"/>
      </xdr:nvSpPr>
      <xdr:spPr>
        <a:xfrm>
          <a:off x="14325111" y="156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103149</xdr:rowOff>
    </xdr:from>
    <xdr:to>
      <xdr:col>72</xdr:col>
      <xdr:colOff>38100</xdr:colOff>
      <xdr:row>94</xdr:row>
      <xdr:rowOff>33299</xdr:rowOff>
    </xdr:to>
    <xdr:sp macro="" textlink="">
      <xdr:nvSpPr>
        <xdr:cNvPr id="717" name="楕円 716"/>
        <xdr:cNvSpPr/>
      </xdr:nvSpPr>
      <xdr:spPr>
        <a:xfrm>
          <a:off x="13652500" y="160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49826</xdr:rowOff>
    </xdr:from>
    <xdr:ext cx="534377" cy="259045"/>
    <xdr:sp macro="" textlink="">
      <xdr:nvSpPr>
        <xdr:cNvPr id="718" name="テキスト ボックス 717"/>
        <xdr:cNvSpPr txBox="1"/>
      </xdr:nvSpPr>
      <xdr:spPr>
        <a:xfrm>
          <a:off x="13436111" y="158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2459</xdr:rowOff>
    </xdr:from>
    <xdr:to>
      <xdr:col>67</xdr:col>
      <xdr:colOff>101600</xdr:colOff>
      <xdr:row>94</xdr:row>
      <xdr:rowOff>104059</xdr:rowOff>
    </xdr:to>
    <xdr:sp macro="" textlink="">
      <xdr:nvSpPr>
        <xdr:cNvPr id="719" name="楕円 718"/>
        <xdr:cNvSpPr/>
      </xdr:nvSpPr>
      <xdr:spPr>
        <a:xfrm>
          <a:off x="12763500" y="161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95186</xdr:rowOff>
    </xdr:from>
    <xdr:ext cx="534377" cy="259045"/>
    <xdr:sp macro="" textlink="">
      <xdr:nvSpPr>
        <xdr:cNvPr id="720" name="テキスト ボックス 719"/>
        <xdr:cNvSpPr txBox="1"/>
      </xdr:nvSpPr>
      <xdr:spPr>
        <a:xfrm>
          <a:off x="12547111" y="162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6" name="フローチャート: 判断 755"/>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109720</xdr:rowOff>
    </xdr:from>
    <xdr:ext cx="313932" cy="259045"/>
    <xdr:sp macro="" textlink="">
      <xdr:nvSpPr>
        <xdr:cNvPr id="757" name="テキスト ボックス 756"/>
        <xdr:cNvSpPr txBox="1"/>
      </xdr:nvSpPr>
      <xdr:spPr>
        <a:xfrm>
          <a:off x="20277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161671</xdr:rowOff>
    </xdr:from>
    <xdr:to>
      <xdr:col>102</xdr:col>
      <xdr:colOff>165100</xdr:colOff>
      <xdr:row>39</xdr:row>
      <xdr:rowOff>91821</xdr:rowOff>
    </xdr:to>
    <xdr:sp macro="" textlink="">
      <xdr:nvSpPr>
        <xdr:cNvPr id="759" name="フローチャート: 判断 758"/>
        <xdr:cNvSpPr/>
      </xdr:nvSpPr>
      <xdr:spPr>
        <a:xfrm>
          <a:off x="19494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108348</xdr:rowOff>
    </xdr:from>
    <xdr:ext cx="313932" cy="259045"/>
    <xdr:sp macro="" textlink="">
      <xdr:nvSpPr>
        <xdr:cNvPr id="760" name="テキスト ボックス 759"/>
        <xdr:cNvSpPr txBox="1"/>
      </xdr:nvSpPr>
      <xdr:spPr>
        <a:xfrm>
          <a:off x="19388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141783</xdr:rowOff>
    </xdr:from>
    <xdr:to>
      <xdr:col>98</xdr:col>
      <xdr:colOff>38100</xdr:colOff>
      <xdr:row>39</xdr:row>
      <xdr:rowOff>71933</xdr:rowOff>
    </xdr:to>
    <xdr:sp macro="" textlink="">
      <xdr:nvSpPr>
        <xdr:cNvPr id="761" name="フローチャート: 判断 760"/>
        <xdr:cNvSpPr/>
      </xdr:nvSpPr>
      <xdr:spPr>
        <a:xfrm>
          <a:off x="18605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88460</xdr:rowOff>
    </xdr:from>
    <xdr:ext cx="378565" cy="259045"/>
    <xdr:sp macro="" textlink="">
      <xdr:nvSpPr>
        <xdr:cNvPr id="762" name="テキスト ボックス 761"/>
        <xdr:cNvSpPr txBox="1"/>
      </xdr:nvSpPr>
      <xdr:spPr>
        <a:xfrm>
          <a:off x="18467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議会費は議長車の購入、総務費は本庁舎の耐震改修工事、商工費は道の駅しちのへ内に情報館の建設工事を実施したことにより上昇となっている。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衛生費は類似団体平均を上回って推移しており、要因は一部事務組合の病院事業への負担金によるものである。そのため、今後も経営改善を働きかけ、負担金の抑制に努める。。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年度に中学校統合による新校舎の建設工事があったため突出していたが、平成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年度においても小学校校舎の大規模改造工事を実施したため類似団体平均を上回っている。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道の駅しちのへ情報館整備事業（国受託事業）が次年度へ繰越となったため、平成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年度に支払った前払金に財政調整基金を取崩し充当した。平成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年度に国の受託事業収入があるため、前払金のため取崩した財政調整基金は積み直す予定である。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また、実質単年度収支がマイナスとなっているが、上記理由により一時的なものである。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水道事業については、一般会計からの繰入はほとんど無く、独立採算が適切に行われている状況である。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農業集落排水事業については、赤字は発生していないものの、一般会計から国の基準を上回る繰入を行なっているため、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国民健康保険特別会計は、一般会計からの赤字補填がなく、引き続き健全経営のために平成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年度に税率改定の予定である。</a:t>
          </a:r>
        </a:p>
        <a:p>
          <a:r>
            <a:rPr kumimoji="1" lang="ja-JP" altLang="en-US" sz="1400">
              <a:latin typeface="ＭＳ ゴシック" pitchFamily="49" charset="-128"/>
              <a:ea typeface="ＭＳ ゴシック" pitchFamily="49" charset="-128"/>
            </a:rPr>
            <a:t>　その他の会計については、一般会計繰出金は基準内の繰出であり、赤字を出すことなく健全経営を行なっている。今後も基準内繰出を継続し、健全経営に努める。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10141522</v>
      </c>
      <c r="BO4" s="441"/>
      <c r="BP4" s="441"/>
      <c r="BQ4" s="441"/>
      <c r="BR4" s="441"/>
      <c r="BS4" s="441"/>
      <c r="BT4" s="441"/>
      <c r="BU4" s="442"/>
      <c r="BV4" s="440">
        <v>10750048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1.6</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10018686</v>
      </c>
      <c r="BO5" s="446"/>
      <c r="BP5" s="446"/>
      <c r="BQ5" s="446"/>
      <c r="BR5" s="446"/>
      <c r="BS5" s="446"/>
      <c r="BT5" s="446"/>
      <c r="BU5" s="447"/>
      <c r="BV5" s="445">
        <v>10556012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90.3</v>
      </c>
      <c r="CU5" s="416"/>
      <c r="CV5" s="416"/>
      <c r="CW5" s="416"/>
      <c r="CX5" s="416"/>
      <c r="CY5" s="416"/>
      <c r="CZ5" s="416"/>
      <c r="DA5" s="417"/>
      <c r="DB5" s="415">
        <v>89.3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122836</v>
      </c>
      <c r="BO6" s="446"/>
      <c r="BP6" s="446"/>
      <c r="BQ6" s="446"/>
      <c r="BR6" s="446"/>
      <c r="BS6" s="446"/>
      <c r="BT6" s="446"/>
      <c r="BU6" s="447"/>
      <c r="BV6" s="445">
        <v>194036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93.1</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16238</v>
      </c>
      <c r="BO7" s="446"/>
      <c r="BP7" s="446"/>
      <c r="BQ7" s="446"/>
      <c r="BR7" s="446"/>
      <c r="BS7" s="446"/>
      <c r="BT7" s="446"/>
      <c r="BU7" s="447"/>
      <c r="BV7" s="445">
        <v>53471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6495096</v>
      </c>
      <c r="CU7" s="446"/>
      <c r="CV7" s="446"/>
      <c r="CW7" s="446"/>
      <c r="CX7" s="446"/>
      <c r="CY7" s="446"/>
      <c r="CZ7" s="446"/>
      <c r="DA7" s="447"/>
      <c r="DB7" s="445">
        <v>6511818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106598</v>
      </c>
      <c r="BO8" s="446"/>
      <c r="BP8" s="446"/>
      <c r="BQ8" s="446"/>
      <c r="BR8" s="446"/>
      <c r="BS8" s="446"/>
      <c r="BT8" s="446"/>
      <c r="BU8" s="447"/>
      <c r="BV8" s="445">
        <v>140565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0.34</v>
      </c>
      <c r="CU8" s="559"/>
      <c r="CV8" s="559"/>
      <c r="CW8" s="559"/>
      <c r="CX8" s="559"/>
      <c r="CY8" s="559"/>
      <c r="CZ8" s="559"/>
      <c r="DA8" s="560"/>
      <c r="DB8" s="558">
        <v>0.33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15709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-33967</v>
      </c>
      <c r="BO9" s="446"/>
      <c r="BP9" s="446"/>
      <c r="BQ9" s="446"/>
      <c r="BR9" s="446"/>
      <c r="BS9" s="446"/>
      <c r="BT9" s="446"/>
      <c r="BU9" s="447"/>
      <c r="BV9" s="445">
        <v>55341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14.6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16759</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1076</v>
      </c>
      <c r="BO10" s="446"/>
      <c r="BP10" s="446"/>
      <c r="BQ10" s="446"/>
      <c r="BR10" s="446"/>
      <c r="BS10" s="446"/>
      <c r="BT10" s="446"/>
      <c r="BU10" s="447"/>
      <c r="BV10" s="445">
        <v>43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33410</v>
      </c>
      <c r="BO11" s="446"/>
      <c r="BP11" s="446"/>
      <c r="BQ11" s="446"/>
      <c r="BR11" s="446"/>
      <c r="BS11" s="446"/>
      <c r="BT11" s="446"/>
      <c r="BU11" s="447"/>
      <c r="BV11" s="445">
        <v>195731</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16044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165835</v>
      </c>
      <c r="BO12" s="446"/>
      <c r="BP12" s="446"/>
      <c r="BQ12" s="446"/>
      <c r="BR12" s="446"/>
      <c r="BS12" s="446"/>
      <c r="BT12" s="446"/>
      <c r="BU12" s="447"/>
      <c r="BV12" s="445">
        <v>1439</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16000</v>
      </c>
      <c r="S13" s="549"/>
      <c r="T13" s="549"/>
      <c r="U13" s="549"/>
      <c r="V13" s="550"/>
      <c r="W13" s="536" t="s">
        <v>132</v>
      </c>
      <c r="X13" s="458"/>
      <c r="Y13" s="458"/>
      <c r="Z13" s="458"/>
      <c r="AA13" s="458"/>
      <c r="AB13" s="459"/>
      <c r="AC13" s="421">
        <v>1480</v>
      </c>
      <c r="AD13" s="422"/>
      <c r="AE13" s="422"/>
      <c r="AF13" s="422"/>
      <c r="AG13" s="423"/>
      <c r="AH13" s="421">
        <v>1667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-165316</v>
      </c>
      <c r="BO13" s="446"/>
      <c r="BP13" s="446"/>
      <c r="BQ13" s="446"/>
      <c r="BR13" s="446"/>
      <c r="BS13" s="446"/>
      <c r="BT13" s="446"/>
      <c r="BU13" s="447"/>
      <c r="BV13" s="445">
        <v>249676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5.4</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16291</v>
      </c>
      <c r="S14" s="549"/>
      <c r="T14" s="549"/>
      <c r="U14" s="549"/>
      <c r="V14" s="550"/>
      <c r="W14" s="551"/>
      <c r="X14" s="461"/>
      <c r="Y14" s="461"/>
      <c r="Z14" s="461"/>
      <c r="AA14" s="461"/>
      <c r="AB14" s="462"/>
      <c r="AC14" s="541">
        <v>18.899999999999999</v>
      </c>
      <c r="AD14" s="542"/>
      <c r="AE14" s="542"/>
      <c r="AF14" s="542"/>
      <c r="AG14" s="543"/>
      <c r="AH14" s="541">
        <v>20.3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26.8</v>
      </c>
      <c r="CU14" s="553"/>
      <c r="CV14" s="553"/>
      <c r="CW14" s="553"/>
      <c r="CX14" s="553"/>
      <c r="CY14" s="553"/>
      <c r="CZ14" s="553"/>
      <c r="DA14" s="554"/>
      <c r="DB14" s="552">
        <v>12.5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16252</v>
      </c>
      <c r="S15" s="549"/>
      <c r="T15" s="549"/>
      <c r="U15" s="549"/>
      <c r="V15" s="550"/>
      <c r="W15" s="536" t="s">
        <v>140</v>
      </c>
      <c r="X15" s="458"/>
      <c r="Y15" s="458"/>
      <c r="Z15" s="458"/>
      <c r="AA15" s="458"/>
      <c r="AB15" s="459"/>
      <c r="AC15" s="421">
        <v>1783</v>
      </c>
      <c r="AD15" s="422"/>
      <c r="AE15" s="422"/>
      <c r="AF15" s="422"/>
      <c r="AG15" s="423"/>
      <c r="AH15" s="421">
        <v>1926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1929956</v>
      </c>
      <c r="BO15" s="441"/>
      <c r="BP15" s="441"/>
      <c r="BQ15" s="441"/>
      <c r="BR15" s="441"/>
      <c r="BS15" s="441"/>
      <c r="BT15" s="441"/>
      <c r="BU15" s="442"/>
      <c r="BV15" s="440">
        <v>1891322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22.7</v>
      </c>
      <c r="AD16" s="542"/>
      <c r="AE16" s="542"/>
      <c r="AF16" s="542"/>
      <c r="AG16" s="543"/>
      <c r="AH16" s="541">
        <v>23.5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5554046</v>
      </c>
      <c r="BO16" s="446"/>
      <c r="BP16" s="446"/>
      <c r="BQ16" s="446"/>
      <c r="BR16" s="446"/>
      <c r="BS16" s="446"/>
      <c r="BT16" s="446"/>
      <c r="BU16" s="447"/>
      <c r="BV16" s="445">
        <v>5516813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4586</v>
      </c>
      <c r="AD17" s="422"/>
      <c r="AE17" s="422"/>
      <c r="AF17" s="422"/>
      <c r="AG17" s="423"/>
      <c r="AH17" s="421">
        <v>4601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2453301</v>
      </c>
      <c r="BO17" s="446"/>
      <c r="BP17" s="446"/>
      <c r="BQ17" s="446"/>
      <c r="BR17" s="446"/>
      <c r="BS17" s="446"/>
      <c r="BT17" s="446"/>
      <c r="BU17" s="447"/>
      <c r="BV17" s="445">
        <v>2391291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337.23</v>
      </c>
      <c r="M18" s="510"/>
      <c r="N18" s="510"/>
      <c r="O18" s="510"/>
      <c r="P18" s="510"/>
      <c r="Q18" s="510"/>
      <c r="R18" s="511"/>
      <c r="S18" s="511"/>
      <c r="T18" s="511"/>
      <c r="U18" s="511"/>
      <c r="V18" s="512"/>
      <c r="W18" s="526"/>
      <c r="X18" s="527"/>
      <c r="Y18" s="527"/>
      <c r="Z18" s="527"/>
      <c r="AA18" s="527"/>
      <c r="AB18" s="537"/>
      <c r="AC18" s="409">
        <v>58.4</v>
      </c>
      <c r="AD18" s="410"/>
      <c r="AE18" s="410"/>
      <c r="AF18" s="410"/>
      <c r="AG18" s="513"/>
      <c r="AH18" s="409">
        <v>56.2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5845070</v>
      </c>
      <c r="BO18" s="446"/>
      <c r="BP18" s="446"/>
      <c r="BQ18" s="446"/>
      <c r="BR18" s="446"/>
      <c r="BS18" s="446"/>
      <c r="BT18" s="446"/>
      <c r="BU18" s="447"/>
      <c r="BV18" s="445">
        <v>5760410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7153869</v>
      </c>
      <c r="BO19" s="446"/>
      <c r="BP19" s="446"/>
      <c r="BQ19" s="446"/>
      <c r="BR19" s="446"/>
      <c r="BS19" s="446"/>
      <c r="BT19" s="446"/>
      <c r="BU19" s="447"/>
      <c r="BV19" s="445">
        <v>7152766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5572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8346534</v>
      </c>
      <c r="BO23" s="446"/>
      <c r="BP23" s="446"/>
      <c r="BQ23" s="446"/>
      <c r="BR23" s="446"/>
      <c r="BS23" s="446"/>
      <c r="BT23" s="446"/>
      <c r="BU23" s="447"/>
      <c r="BV23" s="445">
        <v>7926499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7510</v>
      </c>
      <c r="R24" s="422"/>
      <c r="S24" s="422"/>
      <c r="T24" s="422"/>
      <c r="U24" s="422"/>
      <c r="V24" s="423"/>
      <c r="W24" s="487"/>
      <c r="X24" s="478"/>
      <c r="Y24" s="479"/>
      <c r="Z24" s="418" t="s">
        <v>164</v>
      </c>
      <c r="AA24" s="419"/>
      <c r="AB24" s="419"/>
      <c r="AC24" s="419"/>
      <c r="AD24" s="419"/>
      <c r="AE24" s="419"/>
      <c r="AF24" s="419"/>
      <c r="AG24" s="420"/>
      <c r="AH24" s="421">
        <v>153</v>
      </c>
      <c r="AI24" s="422"/>
      <c r="AJ24" s="422"/>
      <c r="AK24" s="422"/>
      <c r="AL24" s="423"/>
      <c r="AM24" s="421">
        <v>462825</v>
      </c>
      <c r="AN24" s="422"/>
      <c r="AO24" s="422"/>
      <c r="AP24" s="422"/>
      <c r="AQ24" s="422"/>
      <c r="AR24" s="423"/>
      <c r="AS24" s="421">
        <v>3025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4812373</v>
      </c>
      <c r="BO24" s="446"/>
      <c r="BP24" s="446"/>
      <c r="BQ24" s="446"/>
      <c r="BR24" s="446"/>
      <c r="BS24" s="446"/>
      <c r="BT24" s="446"/>
      <c r="BU24" s="447"/>
      <c r="BV24" s="445">
        <v>4435052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5870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163738</v>
      </c>
      <c r="BO25" s="441"/>
      <c r="BP25" s="441"/>
      <c r="BQ25" s="441"/>
      <c r="BR25" s="441"/>
      <c r="BS25" s="441"/>
      <c r="BT25" s="441"/>
      <c r="BU25" s="442"/>
      <c r="BV25" s="440">
        <v>151312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5280</v>
      </c>
      <c r="R26" s="422"/>
      <c r="S26" s="422"/>
      <c r="T26" s="422"/>
      <c r="U26" s="422"/>
      <c r="V26" s="423"/>
      <c r="W26" s="487"/>
      <c r="X26" s="478"/>
      <c r="Y26" s="479"/>
      <c r="Z26" s="418" t="s">
        <v>170</v>
      </c>
      <c r="AA26" s="500"/>
      <c r="AB26" s="500"/>
      <c r="AC26" s="500"/>
      <c r="AD26" s="500"/>
      <c r="AE26" s="500"/>
      <c r="AF26" s="500"/>
      <c r="AG26" s="501"/>
      <c r="AH26" s="421">
        <v>2</v>
      </c>
      <c r="AI26" s="422"/>
      <c r="AJ26" s="422"/>
      <c r="AK26" s="422"/>
      <c r="AL26" s="423"/>
      <c r="AM26" s="421" t="s">
        <v>171</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2870</v>
      </c>
      <c r="R27" s="422"/>
      <c r="S27" s="422"/>
      <c r="T27" s="422"/>
      <c r="U27" s="422"/>
      <c r="V27" s="423"/>
      <c r="W27" s="487"/>
      <c r="X27" s="478"/>
      <c r="Y27" s="479"/>
      <c r="Z27" s="418" t="s">
        <v>174</v>
      </c>
      <c r="AA27" s="419"/>
      <c r="AB27" s="419"/>
      <c r="AC27" s="419"/>
      <c r="AD27" s="419"/>
      <c r="AE27" s="419"/>
      <c r="AF27" s="419"/>
      <c r="AG27" s="420"/>
      <c r="AH27" s="421">
        <v>3</v>
      </c>
      <c r="AI27" s="422"/>
      <c r="AJ27" s="422"/>
      <c r="AK27" s="422"/>
      <c r="AL27" s="423"/>
      <c r="AM27" s="421">
        <v>8811</v>
      </c>
      <c r="AN27" s="422"/>
      <c r="AO27" s="422"/>
      <c r="AP27" s="422"/>
      <c r="AQ27" s="422"/>
      <c r="AR27" s="423"/>
      <c r="AS27" s="421">
        <v>2937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1580</v>
      </c>
      <c r="BO27" s="449"/>
      <c r="BP27" s="449"/>
      <c r="BQ27" s="449"/>
      <c r="BR27" s="449"/>
      <c r="BS27" s="449"/>
      <c r="BT27" s="449"/>
      <c r="BU27" s="450"/>
      <c r="BV27" s="448">
        <v>1549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2330</v>
      </c>
      <c r="R28" s="422"/>
      <c r="S28" s="422"/>
      <c r="T28" s="422"/>
      <c r="U28" s="422"/>
      <c r="V28" s="423"/>
      <c r="W28" s="487"/>
      <c r="X28" s="478"/>
      <c r="Y28" s="479"/>
      <c r="Z28" s="418" t="s">
        <v>177</v>
      </c>
      <c r="AA28" s="419"/>
      <c r="AB28" s="419"/>
      <c r="AC28" s="419"/>
      <c r="AD28" s="419"/>
      <c r="AE28" s="419"/>
      <c r="AF28" s="419"/>
      <c r="AG28" s="420"/>
      <c r="AH28" s="421" t="s">
        <v>120</v>
      </c>
      <c r="AI28" s="422"/>
      <c r="AJ28" s="422"/>
      <c r="AK28" s="422"/>
      <c r="AL28" s="423"/>
      <c r="AM28" s="421" t="s">
        <v>130</v>
      </c>
      <c r="AN28" s="422"/>
      <c r="AO28" s="422"/>
      <c r="AP28" s="422"/>
      <c r="AQ28" s="422"/>
      <c r="AR28" s="423"/>
      <c r="AS28" s="421" t="s">
        <v>130</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862166</v>
      </c>
      <c r="BO28" s="441"/>
      <c r="BP28" s="441"/>
      <c r="BQ28" s="441"/>
      <c r="BR28" s="441"/>
      <c r="BS28" s="441"/>
      <c r="BT28" s="441"/>
      <c r="BU28" s="442"/>
      <c r="BV28" s="440">
        <v>946925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14</v>
      </c>
      <c r="M29" s="422"/>
      <c r="N29" s="422"/>
      <c r="O29" s="422"/>
      <c r="P29" s="423"/>
      <c r="Q29" s="421">
        <v>2250</v>
      </c>
      <c r="R29" s="422"/>
      <c r="S29" s="422"/>
      <c r="T29" s="422"/>
      <c r="U29" s="422"/>
      <c r="V29" s="423"/>
      <c r="W29" s="488"/>
      <c r="X29" s="489"/>
      <c r="Y29" s="490"/>
      <c r="Z29" s="418" t="s">
        <v>180</v>
      </c>
      <c r="AA29" s="419"/>
      <c r="AB29" s="419"/>
      <c r="AC29" s="419"/>
      <c r="AD29" s="419"/>
      <c r="AE29" s="419"/>
      <c r="AF29" s="419"/>
      <c r="AG29" s="420"/>
      <c r="AH29" s="421">
        <v>156</v>
      </c>
      <c r="AI29" s="422"/>
      <c r="AJ29" s="422"/>
      <c r="AK29" s="422"/>
      <c r="AL29" s="423"/>
      <c r="AM29" s="421">
        <v>471636</v>
      </c>
      <c r="AN29" s="422"/>
      <c r="AO29" s="422"/>
      <c r="AP29" s="422"/>
      <c r="AQ29" s="422"/>
      <c r="AR29" s="423"/>
      <c r="AS29" s="421">
        <v>3023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6353</v>
      </c>
      <c r="BO29" s="446"/>
      <c r="BP29" s="446"/>
      <c r="BQ29" s="446"/>
      <c r="BR29" s="446"/>
      <c r="BS29" s="446"/>
      <c r="BT29" s="446"/>
      <c r="BU29" s="447"/>
      <c r="BV29" s="445">
        <v>39737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1412045</v>
      </c>
      <c r="BO30" s="449"/>
      <c r="BP30" s="449"/>
      <c r="BQ30" s="449"/>
      <c r="BR30" s="449"/>
      <c r="BS30" s="449"/>
      <c r="BT30" s="449"/>
      <c r="BU30" s="450"/>
      <c r="BV30" s="448">
        <v>1251078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中部上北広域事業組合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鷹山宇一記念美術振興会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七戸霊園事業特別会計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中部上北広域事業組合　病院事業</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東八甲田ローズカントリー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上北地方教育・福祉事務組合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南部縦貫</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青森県市町村職員退職手当組合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みらい天間林</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青森県交通災害共済組合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しちのへ観光協会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青森県後期高齢者医療広域連合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青森県後期高齢者医療広域連合　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青森県市町村総合事務組合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十和田地区食肉処理事務組合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4QW3mWKp0QOdex44Grpudmoueq5Ni+t+xsCXfKgum3KECULepTa2KvPdx5PO/GjVAHvMBxpBJpItq4nPi4kKVA==" saltValue="1i/PInq4cFcS5oIy4tdw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545</v>
      </c>
      <c r="D34" s="1224"/>
      <c r="E34" s="1225"/>
      <c r="F34" s="32">
        <v>9.15</v>
      </c>
      <c r="G34" s="33">
        <v>10.28</v>
      </c>
      <c r="H34" s="33">
        <v>10.15</v>
      </c>
      <c r="I34" s="33">
        <v>9.7799999999999994</v>
      </c>
      <c r="J34" s="34">
        <v>9.9600000000000009</v>
      </c>
      <c r="K34" s="22"/>
      <c r="L34" s="22"/>
      <c r="M34" s="22"/>
      <c r="N34" s="22"/>
      <c r="O34" s="22"/>
      <c r="P34" s="22"/>
    </row>
    <row r="35" spans="1:16" ht="39" customHeight="1">
      <c r="A35" s="22"/>
      <c r="B35" s="35"/>
      <c r="C35" s="1218" t="s">
        <v>546</v>
      </c>
      <c r="D35" s="1219"/>
      <c r="E35" s="1220"/>
      <c r="F35" s="36">
        <v>0.46</v>
      </c>
      <c r="G35" s="37">
        <v>0.93</v>
      </c>
      <c r="H35" s="37">
        <v>0.66</v>
      </c>
      <c r="I35" s="37">
        <v>1.1200000000000001</v>
      </c>
      <c r="J35" s="38">
        <v>1.76</v>
      </c>
      <c r="K35" s="22"/>
      <c r="L35" s="22"/>
      <c r="M35" s="22"/>
      <c r="N35" s="22"/>
      <c r="O35" s="22"/>
      <c r="P35" s="22"/>
    </row>
    <row r="36" spans="1:16" ht="39" customHeight="1">
      <c r="A36" s="22"/>
      <c r="B36" s="35"/>
      <c r="C36" s="1218" t="s">
        <v>547</v>
      </c>
      <c r="D36" s="1219"/>
      <c r="E36" s="1220"/>
      <c r="F36" s="36">
        <v>2.13</v>
      </c>
      <c r="G36" s="37">
        <v>1.29</v>
      </c>
      <c r="H36" s="37">
        <v>1.27</v>
      </c>
      <c r="I36" s="37">
        <v>2.15</v>
      </c>
      <c r="J36" s="38">
        <v>1.64</v>
      </c>
      <c r="K36" s="22"/>
      <c r="L36" s="22"/>
      <c r="M36" s="22"/>
      <c r="N36" s="22"/>
      <c r="O36" s="22"/>
      <c r="P36" s="22"/>
    </row>
    <row r="37" spans="1:16" ht="39" customHeight="1">
      <c r="A37" s="22"/>
      <c r="B37" s="35"/>
      <c r="C37" s="1218" t="s">
        <v>548</v>
      </c>
      <c r="D37" s="1219"/>
      <c r="E37" s="1220"/>
      <c r="F37" s="36">
        <v>0</v>
      </c>
      <c r="G37" s="37">
        <v>0</v>
      </c>
      <c r="H37" s="37">
        <v>0</v>
      </c>
      <c r="I37" s="37">
        <v>0.17</v>
      </c>
      <c r="J37" s="38">
        <v>0.28000000000000003</v>
      </c>
      <c r="K37" s="22"/>
      <c r="L37" s="22"/>
      <c r="M37" s="22"/>
      <c r="N37" s="22"/>
      <c r="O37" s="22"/>
      <c r="P37" s="22"/>
    </row>
    <row r="38" spans="1:16" ht="39" customHeight="1">
      <c r="A38" s="22"/>
      <c r="B38" s="35"/>
      <c r="C38" s="1218" t="s">
        <v>549</v>
      </c>
      <c r="D38" s="1219"/>
      <c r="E38" s="1220"/>
      <c r="F38" s="36">
        <v>0</v>
      </c>
      <c r="G38" s="37">
        <v>0.01</v>
      </c>
      <c r="H38" s="37">
        <v>0</v>
      </c>
      <c r="I38" s="37">
        <v>0.01</v>
      </c>
      <c r="J38" s="38">
        <v>0.01</v>
      </c>
      <c r="K38" s="22"/>
      <c r="L38" s="22"/>
      <c r="M38" s="22"/>
      <c r="N38" s="22"/>
      <c r="O38" s="22"/>
      <c r="P38" s="22"/>
    </row>
    <row r="39" spans="1:16" ht="39" customHeight="1">
      <c r="A39" s="22"/>
      <c r="B39" s="35"/>
      <c r="C39" s="1218" t="s">
        <v>550</v>
      </c>
      <c r="D39" s="1219"/>
      <c r="E39" s="1220"/>
      <c r="F39" s="36">
        <v>0</v>
      </c>
      <c r="G39" s="37">
        <v>0</v>
      </c>
      <c r="H39" s="37">
        <v>0</v>
      </c>
      <c r="I39" s="37">
        <v>0</v>
      </c>
      <c r="J39" s="38">
        <v>0.01</v>
      </c>
      <c r="K39" s="22"/>
      <c r="L39" s="22"/>
      <c r="M39" s="22"/>
      <c r="N39" s="22"/>
      <c r="O39" s="22"/>
      <c r="P39" s="22"/>
    </row>
    <row r="40" spans="1:16" ht="39" customHeight="1">
      <c r="A40" s="22"/>
      <c r="B40" s="35"/>
      <c r="C40" s="1218" t="s">
        <v>551</v>
      </c>
      <c r="D40" s="1219"/>
      <c r="E40" s="1220"/>
      <c r="F40" s="36">
        <v>0.02</v>
      </c>
      <c r="G40" s="37">
        <v>0</v>
      </c>
      <c r="H40" s="37">
        <v>0</v>
      </c>
      <c r="I40" s="37">
        <v>0</v>
      </c>
      <c r="J40" s="38">
        <v>0</v>
      </c>
      <c r="K40" s="22"/>
      <c r="L40" s="22"/>
      <c r="M40" s="22"/>
      <c r="N40" s="22"/>
      <c r="O40" s="22"/>
      <c r="P40" s="22"/>
    </row>
    <row r="41" spans="1:16" ht="39" customHeight="1">
      <c r="A41" s="22"/>
      <c r="B41" s="35"/>
      <c r="C41" s="1218" t="s">
        <v>552</v>
      </c>
      <c r="D41" s="1219"/>
      <c r="E41" s="1220"/>
      <c r="F41" s="36">
        <v>0</v>
      </c>
      <c r="G41" s="37">
        <v>0</v>
      </c>
      <c r="H41" s="37">
        <v>0</v>
      </c>
      <c r="I41" s="37">
        <v>0</v>
      </c>
      <c r="J41" s="38">
        <v>0</v>
      </c>
      <c r="K41" s="22"/>
      <c r="L41" s="22"/>
      <c r="M41" s="22"/>
      <c r="N41" s="22"/>
      <c r="O41" s="22"/>
      <c r="P41" s="22"/>
    </row>
    <row r="42" spans="1:16" ht="39" customHeight="1">
      <c r="A42" s="22"/>
      <c r="B42" s="39"/>
      <c r="C42" s="1218" t="s">
        <v>553</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554</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7yVGFL5YjMz/kUq9HTq8VNqoSFp3amgkSJeO//tgPrrgxxluTO/IyVIicgdJkXDgYj2IBwSVggr47Avzx+aBA==" saltValue="Qc0l4dlo2H0rFsOFDDTu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1106</v>
      </c>
      <c r="L45" s="60">
        <v>1092</v>
      </c>
      <c r="M45" s="60">
        <v>918</v>
      </c>
      <c r="N45" s="60">
        <v>889</v>
      </c>
      <c r="O45" s="61">
        <v>944</v>
      </c>
      <c r="P45" s="48"/>
      <c r="Q45" s="48"/>
      <c r="R45" s="48"/>
      <c r="S45" s="48"/>
      <c r="T45" s="48"/>
      <c r="U45" s="48"/>
    </row>
    <row r="46" spans="1:21" ht="30.75" customHeight="1">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15</v>
      </c>
      <c r="F48" s="1228"/>
      <c r="G48" s="1228"/>
      <c r="H48" s="1228"/>
      <c r="I48" s="1228"/>
      <c r="J48" s="1229"/>
      <c r="K48" s="63">
        <v>260</v>
      </c>
      <c r="L48" s="64">
        <v>220</v>
      </c>
      <c r="M48" s="64">
        <v>226</v>
      </c>
      <c r="N48" s="64">
        <v>227</v>
      </c>
      <c r="O48" s="65">
        <v>275</v>
      </c>
      <c r="P48" s="48"/>
      <c r="Q48" s="48"/>
      <c r="R48" s="48"/>
      <c r="S48" s="48"/>
      <c r="T48" s="48"/>
      <c r="U48" s="48"/>
    </row>
    <row r="49" spans="1:21" ht="30.75" customHeight="1">
      <c r="A49" s="48"/>
      <c r="B49" s="1236"/>
      <c r="C49" s="1237"/>
      <c r="D49" s="62"/>
      <c r="E49" s="1228" t="s">
        <v>16</v>
      </c>
      <c r="F49" s="1228"/>
      <c r="G49" s="1228"/>
      <c r="H49" s="1228"/>
      <c r="I49" s="1228"/>
      <c r="J49" s="1229"/>
      <c r="K49" s="63">
        <v>395</v>
      </c>
      <c r="L49" s="64">
        <v>398</v>
      </c>
      <c r="M49" s="64">
        <v>237</v>
      </c>
      <c r="N49" s="64">
        <v>212</v>
      </c>
      <c r="O49" s="65">
        <v>240</v>
      </c>
      <c r="P49" s="48"/>
      <c r="Q49" s="48"/>
      <c r="R49" s="48"/>
      <c r="S49" s="48"/>
      <c r="T49" s="48"/>
      <c r="U49" s="48"/>
    </row>
    <row r="50" spans="1:21" ht="30.75" customHeight="1">
      <c r="A50" s="48"/>
      <c r="B50" s="1236"/>
      <c r="C50" s="1237"/>
      <c r="D50" s="62"/>
      <c r="E50" s="1228" t="s">
        <v>17</v>
      </c>
      <c r="F50" s="1228"/>
      <c r="G50" s="1228"/>
      <c r="H50" s="1228"/>
      <c r="I50" s="1228"/>
      <c r="J50" s="1229"/>
      <c r="K50" s="63">
        <v>13</v>
      </c>
      <c r="L50" s="64">
        <v>13</v>
      </c>
      <c r="M50" s="64">
        <v>13</v>
      </c>
      <c r="N50" s="64">
        <v>11</v>
      </c>
      <c r="O50" s="65">
        <v>11</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1252</v>
      </c>
      <c r="L52" s="64">
        <v>1293</v>
      </c>
      <c r="M52" s="64">
        <v>1126</v>
      </c>
      <c r="N52" s="64">
        <v>1061</v>
      </c>
      <c r="O52" s="65">
        <v>1123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522</v>
      </c>
      <c r="L53" s="69">
        <v>430</v>
      </c>
      <c r="M53" s="69">
        <v>268</v>
      </c>
      <c r="N53" s="69">
        <v>278</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YlR3Kw7rKNsXwrXmgrDe1P5cU55A+wCXqx3bydnBZuYMAI3P6NVp1dTCPk73SPpiwsxNxdDHEcfCBjMs5hyLA==" saltValue="NnfXgJZ9zVGSmCOtExQm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54" t="s">
        <v>24</v>
      </c>
      <c r="C41" s="1255"/>
      <c r="D41" s="81"/>
      <c r="E41" s="1256" t="s">
        <v>25</v>
      </c>
      <c r="F41" s="1256"/>
      <c r="G41" s="1256"/>
      <c r="H41" s="1257"/>
      <c r="I41" s="82">
        <v>9442</v>
      </c>
      <c r="J41" s="83">
        <v>8443</v>
      </c>
      <c r="K41" s="83">
        <v>7498</v>
      </c>
      <c r="L41" s="83">
        <v>7926</v>
      </c>
      <c r="M41" s="84">
        <v>8347</v>
      </c>
    </row>
    <row r="42" spans="2:13" ht="27.75" customHeight="1">
      <c r="B42" s="1244"/>
      <c r="C42" s="1245"/>
      <c r="D42" s="85"/>
      <c r="E42" s="1248" t="s">
        <v>26</v>
      </c>
      <c r="F42" s="1248"/>
      <c r="G42" s="1248"/>
      <c r="H42" s="1249"/>
      <c r="I42" s="86">
        <v>52</v>
      </c>
      <c r="J42" s="87">
        <v>209</v>
      </c>
      <c r="K42" s="87">
        <v>27</v>
      </c>
      <c r="L42" s="87">
        <v>17</v>
      </c>
      <c r="M42" s="88">
        <v>6</v>
      </c>
    </row>
    <row r="43" spans="2:13" ht="27.75" customHeight="1">
      <c r="B43" s="1244"/>
      <c r="C43" s="1245"/>
      <c r="D43" s="85"/>
      <c r="E43" s="1248" t="s">
        <v>27</v>
      </c>
      <c r="F43" s="1248"/>
      <c r="G43" s="1248"/>
      <c r="H43" s="1249"/>
      <c r="I43" s="86">
        <v>3596</v>
      </c>
      <c r="J43" s="87">
        <v>3307</v>
      </c>
      <c r="K43" s="87">
        <v>2822</v>
      </c>
      <c r="L43" s="87">
        <v>2441</v>
      </c>
      <c r="M43" s="88">
        <v>2438</v>
      </c>
    </row>
    <row r="44" spans="2:13" ht="27.75" customHeight="1">
      <c r="B44" s="1244"/>
      <c r="C44" s="1245"/>
      <c r="D44" s="85"/>
      <c r="E44" s="1248" t="s">
        <v>28</v>
      </c>
      <c r="F44" s="1248"/>
      <c r="G44" s="1248"/>
      <c r="H44" s="1249"/>
      <c r="I44" s="86">
        <v>1858</v>
      </c>
      <c r="J44" s="87">
        <v>1607</v>
      </c>
      <c r="K44" s="87">
        <v>1692</v>
      </c>
      <c r="L44" s="87">
        <v>1350</v>
      </c>
      <c r="M44" s="88">
        <v>1297</v>
      </c>
    </row>
    <row r="45" spans="2:13" ht="27.75" customHeight="1">
      <c r="B45" s="1244"/>
      <c r="C45" s="1245"/>
      <c r="D45" s="85"/>
      <c r="E45" s="1248" t="s">
        <v>29</v>
      </c>
      <c r="F45" s="1248"/>
      <c r="G45" s="1248"/>
      <c r="H45" s="1249"/>
      <c r="I45" s="86">
        <v>1845</v>
      </c>
      <c r="J45" s="87">
        <v>1634</v>
      </c>
      <c r="K45" s="87">
        <v>1457</v>
      </c>
      <c r="L45" s="87">
        <v>1212</v>
      </c>
      <c r="M45" s="88">
        <v>1122</v>
      </c>
    </row>
    <row r="46" spans="2:13" ht="27.75" customHeight="1">
      <c r="B46" s="1244"/>
      <c r="C46" s="1245"/>
      <c r="D46" s="89"/>
      <c r="E46" s="1248" t="s">
        <v>30</v>
      </c>
      <c r="F46" s="1248"/>
      <c r="G46" s="1248"/>
      <c r="H46" s="1249"/>
      <c r="I46" s="86" t="s">
        <v>497</v>
      </c>
      <c r="J46" s="87" t="s">
        <v>497</v>
      </c>
      <c r="K46" s="87" t="s">
        <v>497</v>
      </c>
      <c r="L46" s="87" t="s">
        <v>497</v>
      </c>
      <c r="M46" s="88" t="s">
        <v>497</v>
      </c>
    </row>
    <row r="47" spans="2:13" ht="27.75" customHeight="1">
      <c r="B47" s="1244"/>
      <c r="C47" s="1245"/>
      <c r="D47" s="90"/>
      <c r="E47" s="1258" t="s">
        <v>31</v>
      </c>
      <c r="F47" s="1259"/>
      <c r="G47" s="1259"/>
      <c r="H47" s="1260"/>
      <c r="I47" s="86" t="s">
        <v>497</v>
      </c>
      <c r="J47" s="87" t="s">
        <v>497</v>
      </c>
      <c r="K47" s="87" t="s">
        <v>497</v>
      </c>
      <c r="L47" s="87" t="s">
        <v>497</v>
      </c>
      <c r="M47" s="88" t="s">
        <v>497</v>
      </c>
    </row>
    <row r="48" spans="2:13" ht="27.75" customHeight="1">
      <c r="B48" s="1244"/>
      <c r="C48" s="1245"/>
      <c r="D48" s="85"/>
      <c r="E48" s="1248" t="s">
        <v>32</v>
      </c>
      <c r="F48" s="1248"/>
      <c r="G48" s="1248"/>
      <c r="H48" s="1249"/>
      <c r="I48" s="86" t="s">
        <v>497</v>
      </c>
      <c r="J48" s="87" t="s">
        <v>497</v>
      </c>
      <c r="K48" s="87" t="s">
        <v>497</v>
      </c>
      <c r="L48" s="87" t="s">
        <v>497</v>
      </c>
      <c r="M48" s="88" t="s">
        <v>497</v>
      </c>
    </row>
    <row r="49" spans="2:13" ht="27.75" customHeight="1">
      <c r="B49" s="1246"/>
      <c r="C49" s="1247"/>
      <c r="D49" s="85"/>
      <c r="E49" s="1248" t="s">
        <v>33</v>
      </c>
      <c r="F49" s="1248"/>
      <c r="G49" s="1248"/>
      <c r="H49" s="1249"/>
      <c r="I49" s="86" t="s">
        <v>497</v>
      </c>
      <c r="J49" s="87">
        <v>49</v>
      </c>
      <c r="K49" s="87">
        <v>21</v>
      </c>
      <c r="L49" s="87">
        <v>18</v>
      </c>
      <c r="M49" s="88">
        <v>80</v>
      </c>
    </row>
    <row r="50" spans="2:13" ht="27.75" customHeight="1">
      <c r="B50" s="1242" t="s">
        <v>34</v>
      </c>
      <c r="C50" s="1243"/>
      <c r="D50" s="91"/>
      <c r="E50" s="1248" t="s">
        <v>35</v>
      </c>
      <c r="F50" s="1248"/>
      <c r="G50" s="1248"/>
      <c r="H50" s="1249"/>
      <c r="I50" s="86">
        <v>2225</v>
      </c>
      <c r="J50" s="87">
        <v>1944</v>
      </c>
      <c r="K50" s="87">
        <v>1360</v>
      </c>
      <c r="L50" s="87">
        <v>1208</v>
      </c>
      <c r="M50" s="88">
        <v>1266</v>
      </c>
    </row>
    <row r="51" spans="2:13" ht="27.75" customHeight="1">
      <c r="B51" s="1244"/>
      <c r="C51" s="1245"/>
      <c r="D51" s="85"/>
      <c r="E51" s="1248" t="s">
        <v>36</v>
      </c>
      <c r="F51" s="1248"/>
      <c r="G51" s="1248"/>
      <c r="H51" s="1249"/>
      <c r="I51" s="86">
        <v>378</v>
      </c>
      <c r="J51" s="87">
        <v>338</v>
      </c>
      <c r="K51" s="87">
        <v>291</v>
      </c>
      <c r="L51" s="87">
        <v>244</v>
      </c>
      <c r="M51" s="88">
        <v>195</v>
      </c>
    </row>
    <row r="52" spans="2:13" ht="27.75" customHeight="1">
      <c r="B52" s="1246"/>
      <c r="C52" s="1247"/>
      <c r="D52" s="85"/>
      <c r="E52" s="1248" t="s">
        <v>37</v>
      </c>
      <c r="F52" s="1248"/>
      <c r="G52" s="1248"/>
      <c r="H52" s="1249"/>
      <c r="I52" s="86">
        <v>11012</v>
      </c>
      <c r="J52" s="87">
        <v>10516</v>
      </c>
      <c r="K52" s="87">
        <v>10415</v>
      </c>
      <c r="L52" s="87">
        <v>10825</v>
      </c>
      <c r="M52" s="88">
        <v>10375</v>
      </c>
    </row>
    <row r="53" spans="2:13" ht="27.75" customHeight="1" thickBot="1">
      <c r="B53" s="1250" t="s">
        <v>38</v>
      </c>
      <c r="C53" s="1251"/>
      <c r="D53" s="92"/>
      <c r="E53" s="1252" t="s">
        <v>39</v>
      </c>
      <c r="F53" s="1252"/>
      <c r="G53" s="1252"/>
      <c r="H53" s="1253"/>
      <c r="I53" s="93">
        <v>3179</v>
      </c>
      <c r="J53" s="94">
        <v>2452</v>
      </c>
      <c r="K53" s="94">
        <v>1451</v>
      </c>
      <c r="L53" s="94">
        <v>688</v>
      </c>
      <c r="M53" s="95">
        <v>1454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klKTInZWSQ2Qy9OebF9AEAbjz1FBdUxCo03MsCsIN1qoGPQ7SUmPRpZO12tzFt36AMeHvRwbLNXUcZCa+EYQg==" saltValue="cGdGk9hV2pLY9XSJQ3zR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878</v>
      </c>
      <c r="G55" s="107">
        <v>947</v>
      </c>
      <c r="H55" s="108">
        <v>862</v>
      </c>
    </row>
    <row r="56" spans="2:8" ht="52.5" customHeight="1">
      <c r="B56" s="109"/>
      <c r="C56" s="1271" t="s">
        <v>43</v>
      </c>
      <c r="D56" s="1271"/>
      <c r="E56" s="1272"/>
      <c r="F56" s="110">
        <v>235</v>
      </c>
      <c r="G56" s="110">
        <v>40</v>
      </c>
      <c r="H56" s="111">
        <v>6</v>
      </c>
    </row>
    <row r="57" spans="2:8" ht="53.25" customHeight="1">
      <c r="B57" s="109"/>
      <c r="C57" s="1273" t="s">
        <v>44</v>
      </c>
      <c r="D57" s="1273"/>
      <c r="E57" s="1274"/>
      <c r="F57" s="112">
        <v>1351</v>
      </c>
      <c r="G57" s="112">
        <v>1251</v>
      </c>
      <c r="H57" s="113">
        <v>1412</v>
      </c>
    </row>
    <row r="58" spans="2:8" ht="45.75" customHeight="1">
      <c r="B58" s="114"/>
      <c r="C58" s="1261" t="s">
        <v>555</v>
      </c>
      <c r="D58" s="1262"/>
      <c r="E58" s="1263"/>
      <c r="F58" s="115">
        <v>1188</v>
      </c>
      <c r="G58" s="115">
        <v>1189</v>
      </c>
      <c r="H58" s="116">
        <v>1189</v>
      </c>
    </row>
    <row r="59" spans="2:8" ht="45.75" customHeight="1">
      <c r="B59" s="114"/>
      <c r="C59" s="1261" t="s">
        <v>556</v>
      </c>
      <c r="D59" s="1262"/>
      <c r="E59" s="1263"/>
      <c r="F59" s="115">
        <v>100</v>
      </c>
      <c r="G59" s="115" t="s">
        <v>557</v>
      </c>
      <c r="H59" s="116">
        <v>111</v>
      </c>
    </row>
    <row r="60" spans="2:8" ht="45.75" customHeight="1">
      <c r="B60" s="114"/>
      <c r="C60" s="1261" t="s">
        <v>558</v>
      </c>
      <c r="D60" s="1262"/>
      <c r="E60" s="1263"/>
      <c r="F60" s="115" t="s">
        <v>557</v>
      </c>
      <c r="G60" s="115" t="s">
        <v>557</v>
      </c>
      <c r="H60" s="116">
        <v>50</v>
      </c>
    </row>
    <row r="61" spans="2:8" ht="45.75" customHeight="1">
      <c r="B61" s="114"/>
      <c r="C61" s="1261" t="s">
        <v>559</v>
      </c>
      <c r="D61" s="1262"/>
      <c r="E61" s="1263"/>
      <c r="F61" s="115">
        <v>24</v>
      </c>
      <c r="G61" s="115">
        <v>24</v>
      </c>
      <c r="H61" s="116">
        <v>24</v>
      </c>
    </row>
    <row r="62" spans="2:8" ht="45.75" customHeight="1" thickBot="1">
      <c r="B62" s="117"/>
      <c r="C62" s="1264" t="s">
        <v>560</v>
      </c>
      <c r="D62" s="1265"/>
      <c r="E62" s="1266"/>
      <c r="F62" s="118">
        <v>18</v>
      </c>
      <c r="G62" s="118">
        <v>17</v>
      </c>
      <c r="H62" s="119">
        <v>15</v>
      </c>
    </row>
    <row r="63" spans="2:8" ht="52.5" customHeight="1" thickBot="1">
      <c r="B63" s="120"/>
      <c r="C63" s="1267" t="s">
        <v>45</v>
      </c>
      <c r="D63" s="1267"/>
      <c r="E63" s="1268"/>
      <c r="F63" s="121">
        <v>2464</v>
      </c>
      <c r="G63" s="121">
        <v>2238</v>
      </c>
      <c r="H63" s="122">
        <v>2281</v>
      </c>
    </row>
    <row r="64" spans="2:8" ht="15" customHeight="1"/>
    <row r="65" ht="0" hidden="1" customHeight="1"/>
    <row r="66" ht="0" hidden="1" customHeight="1"/>
  </sheetData>
  <sheetProtection algorithmName="SHA-512" hashValue="6rSzQgcJzjcybIFLyd9qnN0HTd7kXnFgEeQlwQyYLNq6QeGS2K5zK/RejEcH4m+wGyQSyxMnofR3rGlfTJ4bgQ==" saltValue="yh5x1YAvp3UPt0FMrFFJ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70" zoomScaleNormal="70" zoomScaleSheetLayoutView="55" workbookViewId="0"/>
  </sheetViews>
  <sheetFormatPr defaultColWidth="0" defaultRowHeight="13.5" customHeight="1" zeroHeight="1"/>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c r="DD19" s="367"/>
      <c r="DE19" s="367"/>
    </row>
    <row r="20" spans="1:351" ht="13.2">
      <c r="DD20" s="367"/>
      <c r="DE20" s="367"/>
    </row>
    <row r="21" spans="1:351" ht="16.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c r="B22" s="374"/>
      <c r="MM22" s="373"/>
    </row>
    <row r="23" spans="1:351" ht="13.2">
      <c r="B23" s="374"/>
    </row>
    <row r="24" spans="1:351" ht="13.2">
      <c r="B24" s="374"/>
    </row>
    <row r="25" spans="1:351" ht="13.2">
      <c r="B25" s="374"/>
    </row>
    <row r="26" spans="1:351" ht="13.2">
      <c r="B26" s="374"/>
    </row>
    <row r="27" spans="1:351" ht="13.2">
      <c r="B27" s="374"/>
    </row>
    <row r="28" spans="1:351" ht="13.2">
      <c r="B28" s="374"/>
    </row>
    <row r="29" spans="1:351" ht="13.2">
      <c r="B29" s="374"/>
    </row>
    <row r="30" spans="1:351" ht="13.2">
      <c r="B30" s="374"/>
    </row>
    <row r="31" spans="1:351" ht="13.2">
      <c r="B31" s="374"/>
    </row>
    <row r="32" spans="1:351" ht="13.2">
      <c r="B32" s="374"/>
    </row>
    <row r="33" spans="2:109" ht="13.2">
      <c r="B33" s="374"/>
    </row>
    <row r="34" spans="2:109" ht="13.2">
      <c r="B34" s="374"/>
    </row>
    <row r="35" spans="2:109" ht="13.2">
      <c r="B35" s="374"/>
    </row>
    <row r="36" spans="2:109" ht="13.2">
      <c r="B36" s="374"/>
    </row>
    <row r="37" spans="2:109" ht="13.2">
      <c r="B37" s="374"/>
    </row>
    <row r="38" spans="2:109" ht="13.2">
      <c r="B38" s="374"/>
    </row>
    <row r="39" spans="2:109" ht="13.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c r="B40" s="379"/>
      <c r="DD40" s="379"/>
      <c r="DE40" s="367"/>
    </row>
    <row r="41" spans="2:109" ht="16.2">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c r="B49" s="374"/>
      <c r="AN49" s="367" t="s">
        <v>588</v>
      </c>
    </row>
    <row r="50" spans="1:109" ht="13.2">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539</v>
      </c>
      <c r="BQ50" s="1288"/>
      <c r="BR50" s="1288"/>
      <c r="BS50" s="1288"/>
      <c r="BT50" s="1288"/>
      <c r="BU50" s="1288"/>
      <c r="BV50" s="1288"/>
      <c r="BW50" s="1288"/>
      <c r="BX50" s="1288" t="s">
        <v>540</v>
      </c>
      <c r="BY50" s="1288"/>
      <c r="BZ50" s="1288"/>
      <c r="CA50" s="1288"/>
      <c r="CB50" s="1288"/>
      <c r="CC50" s="1288"/>
      <c r="CD50" s="1288"/>
      <c r="CE50" s="1288"/>
      <c r="CF50" s="1288" t="s">
        <v>541</v>
      </c>
      <c r="CG50" s="1288"/>
      <c r="CH50" s="1288"/>
      <c r="CI50" s="1288"/>
      <c r="CJ50" s="1288"/>
      <c r="CK50" s="1288"/>
      <c r="CL50" s="1288"/>
      <c r="CM50" s="1288"/>
      <c r="CN50" s="1288" t="s">
        <v>542</v>
      </c>
      <c r="CO50" s="1288"/>
      <c r="CP50" s="1288"/>
      <c r="CQ50" s="1288"/>
      <c r="CR50" s="1288"/>
      <c r="CS50" s="1288"/>
      <c r="CT50" s="1288"/>
      <c r="CU50" s="1288"/>
      <c r="CV50" s="1288" t="s">
        <v>543</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589</v>
      </c>
      <c r="AO51" s="1292"/>
      <c r="AP51" s="1292"/>
      <c r="AQ51" s="1292"/>
      <c r="AR51" s="1292"/>
      <c r="AS51" s="1292"/>
      <c r="AT51" s="1292"/>
      <c r="AU51" s="1292"/>
      <c r="AV51" s="1292"/>
      <c r="AW51" s="1292"/>
      <c r="AX51" s="1292"/>
      <c r="AY51" s="1292"/>
      <c r="AZ51" s="1292"/>
      <c r="BA51" s="1292"/>
      <c r="BB51" s="1292" t="s">
        <v>590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25.9</v>
      </c>
      <c r="CG51" s="1290"/>
      <c r="CH51" s="1290"/>
      <c r="CI51" s="1290"/>
      <c r="CJ51" s="1290"/>
      <c r="CK51" s="1290"/>
      <c r="CL51" s="1290"/>
      <c r="CM51" s="1290"/>
      <c r="CN51" s="1290">
        <v>12.5</v>
      </c>
      <c r="CO51" s="1290"/>
      <c r="CP51" s="1290"/>
      <c r="CQ51" s="1290"/>
      <c r="CR51" s="1290"/>
      <c r="CS51" s="1290"/>
      <c r="CT51" s="1290"/>
      <c r="CU51" s="1290"/>
      <c r="CV51" s="1289"/>
      <c r="CW51" s="1290"/>
      <c r="CX51" s="1290"/>
      <c r="CY51" s="1290"/>
      <c r="CZ51" s="1290"/>
      <c r="DA51" s="1290"/>
      <c r="DB51" s="1290"/>
      <c r="DC51" s="1290"/>
    </row>
    <row r="52" spans="1:109" ht="13.2">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90</v>
      </c>
      <c r="CG53" s="1290"/>
      <c r="CH53" s="1290"/>
      <c r="CI53" s="1290"/>
      <c r="CJ53" s="1290"/>
      <c r="CK53" s="1290"/>
      <c r="CL53" s="1290"/>
      <c r="CM53" s="1290"/>
      <c r="CN53" s="1290">
        <v>88.9</v>
      </c>
      <c r="CO53" s="1290"/>
      <c r="CP53" s="1290"/>
      <c r="CQ53" s="1290"/>
      <c r="CR53" s="1290"/>
      <c r="CS53" s="1290"/>
      <c r="CT53" s="1290"/>
      <c r="CU53" s="1290"/>
      <c r="CV53" s="1289"/>
      <c r="CW53" s="1290"/>
      <c r="CX53" s="1290"/>
      <c r="CY53" s="1290"/>
      <c r="CZ53" s="1290"/>
      <c r="DA53" s="1290"/>
      <c r="DB53" s="1290"/>
      <c r="DC53" s="1290"/>
    </row>
    <row r="54" spans="1:109" ht="13.2">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c r="A55" s="382"/>
      <c r="B55" s="374"/>
      <c r="G55" s="1284"/>
      <c r="H55" s="1284"/>
      <c r="I55" s="1284"/>
      <c r="J55" s="1284"/>
      <c r="K55" s="1291"/>
      <c r="L55" s="1291"/>
      <c r="M55" s="1291"/>
      <c r="N55" s="1291"/>
      <c r="AN55" s="1288" t="s">
        <v>592</v>
      </c>
      <c r="AO55" s="1288"/>
      <c r="AP55" s="1288"/>
      <c r="AQ55" s="1288"/>
      <c r="AR55" s="1288"/>
      <c r="AS55" s="1288"/>
      <c r="AT55" s="1288"/>
      <c r="AU55" s="1288"/>
      <c r="AV55" s="1288"/>
      <c r="AW55" s="1288"/>
      <c r="AX55" s="1288"/>
      <c r="AY55" s="1288"/>
      <c r="AZ55" s="1288"/>
      <c r="BA55" s="1288"/>
      <c r="BB55" s="1292" t="s">
        <v>593</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37.200000000000003</v>
      </c>
      <c r="CG55" s="1290"/>
      <c r="CH55" s="1290"/>
      <c r="CI55" s="1290"/>
      <c r="CJ55" s="1290"/>
      <c r="CK55" s="1290"/>
      <c r="CL55" s="1290"/>
      <c r="CM55" s="1290"/>
      <c r="CN55" s="1290">
        <v>44.9</v>
      </c>
      <c r="CO55" s="1290"/>
      <c r="CP55" s="1290"/>
      <c r="CQ55" s="1290"/>
      <c r="CR55" s="1290"/>
      <c r="CS55" s="1290"/>
      <c r="CT55" s="1290"/>
      <c r="CU55" s="1290"/>
      <c r="CV55" s="1289"/>
      <c r="CW55" s="1290"/>
      <c r="CX55" s="1290"/>
      <c r="CY55" s="1290"/>
      <c r="CZ55" s="1290"/>
      <c r="DA55" s="1290"/>
      <c r="DB55" s="1290"/>
      <c r="DC55" s="1290"/>
    </row>
    <row r="56" spans="1:109" ht="13.2">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2">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55.8</v>
      </c>
      <c r="CG57" s="1290"/>
      <c r="CH57" s="1290"/>
      <c r="CI57" s="1290"/>
      <c r="CJ57" s="1290"/>
      <c r="CK57" s="1290"/>
      <c r="CL57" s="1290"/>
      <c r="CM57" s="1290"/>
      <c r="CN57" s="1290">
        <v>62.6</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ht="13.2">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ht="13.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c r="B63" s="393" t="s">
        <v>594</v>
      </c>
    </row>
    <row r="64" spans="1:109" ht="13.2">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c r="B65" s="374"/>
      <c r="AN65" s="1275" t="s">
        <v>595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c r="B71" s="374"/>
      <c r="G71" s="399"/>
      <c r="I71" s="400"/>
      <c r="J71" s="397"/>
      <c r="K71" s="397"/>
      <c r="L71" s="398"/>
      <c r="M71" s="397"/>
      <c r="N71" s="398"/>
      <c r="AM71" s="399"/>
      <c r="AN71" s="367" t="s">
        <v>588</v>
      </c>
    </row>
    <row r="72" spans="2:107" ht="13.2">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539</v>
      </c>
      <c r="BQ72" s="1288"/>
      <c r="BR72" s="1288"/>
      <c r="BS72" s="1288"/>
      <c r="BT72" s="1288"/>
      <c r="BU72" s="1288"/>
      <c r="BV72" s="1288"/>
      <c r="BW72" s="1288"/>
      <c r="BX72" s="1288" t="s">
        <v>540</v>
      </c>
      <c r="BY72" s="1288"/>
      <c r="BZ72" s="1288"/>
      <c r="CA72" s="1288"/>
      <c r="CB72" s="1288"/>
      <c r="CC72" s="1288"/>
      <c r="CD72" s="1288"/>
      <c r="CE72" s="1288"/>
      <c r="CF72" s="1288" t="s">
        <v>541</v>
      </c>
      <c r="CG72" s="1288"/>
      <c r="CH72" s="1288"/>
      <c r="CI72" s="1288"/>
      <c r="CJ72" s="1288"/>
      <c r="CK72" s="1288"/>
      <c r="CL72" s="1288"/>
      <c r="CM72" s="1288"/>
      <c r="CN72" s="1288" t="s">
        <v>542</v>
      </c>
      <c r="CO72" s="1288"/>
      <c r="CP72" s="1288"/>
      <c r="CQ72" s="1288"/>
      <c r="CR72" s="1288"/>
      <c r="CS72" s="1288"/>
      <c r="CT72" s="1288"/>
      <c r="CU72" s="1288"/>
      <c r="CV72" s="1288" t="s">
        <v>543</v>
      </c>
      <c r="CW72" s="1288"/>
      <c r="CX72" s="1288"/>
      <c r="CY72" s="1288"/>
      <c r="CZ72" s="1288"/>
      <c r="DA72" s="1288"/>
      <c r="DB72" s="1288"/>
      <c r="DC72" s="1288"/>
    </row>
    <row r="73" spans="2:107" ht="13.2">
      <c r="B73" s="374"/>
      <c r="G73" s="1295"/>
      <c r="H73" s="1295"/>
      <c r="I73" s="1295"/>
      <c r="J73" s="1295"/>
      <c r="K73" s="1296"/>
      <c r="L73" s="1296"/>
      <c r="M73" s="1296"/>
      <c r="N73" s="1296"/>
      <c r="AM73" s="383"/>
      <c r="AN73" s="1292" t="s">
        <v>589</v>
      </c>
      <c r="AO73" s="1292"/>
      <c r="AP73" s="1292"/>
      <c r="AQ73" s="1292"/>
      <c r="AR73" s="1292"/>
      <c r="AS73" s="1292"/>
      <c r="AT73" s="1292"/>
      <c r="AU73" s="1292"/>
      <c r="AV73" s="1292"/>
      <c r="AW73" s="1292"/>
      <c r="AX73" s="1292"/>
      <c r="AY73" s="1292"/>
      <c r="AZ73" s="1292"/>
      <c r="BA73" s="1292"/>
      <c r="BB73" s="1292" t="s">
        <v>593</v>
      </c>
      <c r="BC73" s="1292"/>
      <c r="BD73" s="1292"/>
      <c r="BE73" s="1292"/>
      <c r="BF73" s="1292"/>
      <c r="BG73" s="1292"/>
      <c r="BH73" s="1292"/>
      <c r="BI73" s="1292"/>
      <c r="BJ73" s="1292"/>
      <c r="BK73" s="1292"/>
      <c r="BL73" s="1292"/>
      <c r="BM73" s="1292"/>
      <c r="BN73" s="1292"/>
      <c r="BO73" s="1292"/>
      <c r="BP73" s="1290">
        <v>55.1</v>
      </c>
      <c r="BQ73" s="1290"/>
      <c r="BR73" s="1290"/>
      <c r="BS73" s="1290"/>
      <c r="BT73" s="1290"/>
      <c r="BU73" s="1290"/>
      <c r="BV73" s="1290"/>
      <c r="BW73" s="1290"/>
      <c r="BX73" s="1290">
        <v>43.8</v>
      </c>
      <c r="BY73" s="1290"/>
      <c r="BZ73" s="1290"/>
      <c r="CA73" s="1290"/>
      <c r="CB73" s="1290"/>
      <c r="CC73" s="1290"/>
      <c r="CD73" s="1290"/>
      <c r="CE73" s="1290"/>
      <c r="CF73" s="1290">
        <v>25.9</v>
      </c>
      <c r="CG73" s="1290"/>
      <c r="CH73" s="1290"/>
      <c r="CI73" s="1290"/>
      <c r="CJ73" s="1290"/>
      <c r="CK73" s="1290"/>
      <c r="CL73" s="1290"/>
      <c r="CM73" s="1290"/>
      <c r="CN73" s="1290">
        <v>12.5</v>
      </c>
      <c r="CO73" s="1290"/>
      <c r="CP73" s="1290"/>
      <c r="CQ73" s="1290"/>
      <c r="CR73" s="1290"/>
      <c r="CS73" s="1290"/>
      <c r="CT73" s="1290"/>
      <c r="CU73" s="1290"/>
      <c r="CV73" s="1290">
        <v>26.8</v>
      </c>
      <c r="CW73" s="1290"/>
      <c r="CX73" s="1290"/>
      <c r="CY73" s="1290"/>
      <c r="CZ73" s="1290"/>
      <c r="DA73" s="1290"/>
      <c r="DB73" s="1290"/>
      <c r="DC73" s="1290"/>
    </row>
    <row r="74" spans="2:107" ht="13.2">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596</v>
      </c>
      <c r="BC75" s="1292"/>
      <c r="BD75" s="1292"/>
      <c r="BE75" s="1292"/>
      <c r="BF75" s="1292"/>
      <c r="BG75" s="1292"/>
      <c r="BH75" s="1292"/>
      <c r="BI75" s="1292"/>
      <c r="BJ75" s="1292"/>
      <c r="BK75" s="1292"/>
      <c r="BL75" s="1292"/>
      <c r="BM75" s="1292"/>
      <c r="BN75" s="1292"/>
      <c r="BO75" s="1292"/>
      <c r="BP75" s="1290">
        <v>9.9</v>
      </c>
      <c r="BQ75" s="1290"/>
      <c r="BR75" s="1290"/>
      <c r="BS75" s="1290"/>
      <c r="BT75" s="1290"/>
      <c r="BU75" s="1290"/>
      <c r="BV75" s="1290"/>
      <c r="BW75" s="1290"/>
      <c r="BX75" s="1290">
        <v>8.8000000000000007</v>
      </c>
      <c r="BY75" s="1290"/>
      <c r="BZ75" s="1290"/>
      <c r="CA75" s="1290"/>
      <c r="CB75" s="1290"/>
      <c r="CC75" s="1290"/>
      <c r="CD75" s="1290"/>
      <c r="CE75" s="1290"/>
      <c r="CF75" s="1290">
        <v>7.1</v>
      </c>
      <c r="CG75" s="1290"/>
      <c r="CH75" s="1290"/>
      <c r="CI75" s="1290"/>
      <c r="CJ75" s="1290"/>
      <c r="CK75" s="1290"/>
      <c r="CL75" s="1290"/>
      <c r="CM75" s="1290"/>
      <c r="CN75" s="1290">
        <v>5.8</v>
      </c>
      <c r="CO75" s="1290"/>
      <c r="CP75" s="1290"/>
      <c r="CQ75" s="1290"/>
      <c r="CR75" s="1290"/>
      <c r="CS75" s="1290"/>
      <c r="CT75" s="1290"/>
      <c r="CU75" s="1290"/>
      <c r="CV75" s="1290">
        <v>5.4</v>
      </c>
      <c r="CW75" s="1290"/>
      <c r="CX75" s="1290"/>
      <c r="CY75" s="1290"/>
      <c r="CZ75" s="1290"/>
      <c r="DA75" s="1290"/>
      <c r="DB75" s="1290"/>
      <c r="DC75" s="1290"/>
    </row>
    <row r="76" spans="2:107" ht="13.2">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2" t="s">
        <v>593</v>
      </c>
      <c r="BC77" s="1292"/>
      <c r="BD77" s="1292"/>
      <c r="BE77" s="1292"/>
      <c r="BF77" s="1292"/>
      <c r="BG77" s="1292"/>
      <c r="BH77" s="1292"/>
      <c r="BI77" s="1292"/>
      <c r="BJ77" s="1292"/>
      <c r="BK77" s="1292"/>
      <c r="BL77" s="1292"/>
      <c r="BM77" s="1292"/>
      <c r="BN77" s="1292"/>
      <c r="BO77" s="1292"/>
      <c r="BP77" s="1290">
        <v>58.8</v>
      </c>
      <c r="BQ77" s="1290"/>
      <c r="BR77" s="1290"/>
      <c r="BS77" s="1290"/>
      <c r="BT77" s="1290"/>
      <c r="BU77" s="1290"/>
      <c r="BV77" s="1290"/>
      <c r="BW77" s="1290"/>
      <c r="BX77" s="1290">
        <v>49.7</v>
      </c>
      <c r="BY77" s="1290"/>
      <c r="BZ77" s="1290"/>
      <c r="CA77" s="1290"/>
      <c r="CB77" s="1290"/>
      <c r="CC77" s="1290"/>
      <c r="CD77" s="1290"/>
      <c r="CE77" s="1290"/>
      <c r="CF77" s="1290">
        <v>37.200000000000003</v>
      </c>
      <c r="CG77" s="1290"/>
      <c r="CH77" s="1290"/>
      <c r="CI77" s="1290"/>
      <c r="CJ77" s="1290"/>
      <c r="CK77" s="1290"/>
      <c r="CL77" s="1290"/>
      <c r="CM77" s="1290"/>
      <c r="CN77" s="1290">
        <v>44.9</v>
      </c>
      <c r="CO77" s="1290"/>
      <c r="CP77" s="1290"/>
      <c r="CQ77" s="1290"/>
      <c r="CR77" s="1290"/>
      <c r="CS77" s="1290"/>
      <c r="CT77" s="1290"/>
      <c r="CU77" s="1290"/>
      <c r="CV77" s="1290">
        <v>40.799999999999997</v>
      </c>
      <c r="CW77" s="1290"/>
      <c r="CX77" s="1290"/>
      <c r="CY77" s="1290"/>
      <c r="CZ77" s="1290"/>
      <c r="DA77" s="1290"/>
      <c r="DB77" s="1290"/>
      <c r="DC77" s="1290"/>
    </row>
    <row r="78" spans="2:107" ht="13.2">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596</v>
      </c>
      <c r="BC79" s="1292"/>
      <c r="BD79" s="1292"/>
      <c r="BE79" s="1292"/>
      <c r="BF79" s="1292"/>
      <c r="BG79" s="1292"/>
      <c r="BH79" s="1292"/>
      <c r="BI79" s="1292"/>
      <c r="BJ79" s="1292"/>
      <c r="BK79" s="1292"/>
      <c r="BL79" s="1292"/>
      <c r="BM79" s="1292"/>
      <c r="BN79" s="1292"/>
      <c r="BO79" s="1292"/>
      <c r="BP79" s="1290">
        <v>12.4</v>
      </c>
      <c r="BQ79" s="1290"/>
      <c r="BR79" s="1290"/>
      <c r="BS79" s="1290"/>
      <c r="BT79" s="1290"/>
      <c r="BU79" s="1290"/>
      <c r="BV79" s="1290"/>
      <c r="BW79" s="1290"/>
      <c r="BX79" s="1290">
        <v>11.2</v>
      </c>
      <c r="BY79" s="1290"/>
      <c r="BZ79" s="1290"/>
      <c r="CA79" s="1290"/>
      <c r="CB79" s="1290"/>
      <c r="CC79" s="1290"/>
      <c r="CD79" s="1290"/>
      <c r="CE79" s="1290"/>
      <c r="CF79" s="1290">
        <v>10.1</v>
      </c>
      <c r="CG79" s="1290"/>
      <c r="CH79" s="1290"/>
      <c r="CI79" s="1290"/>
      <c r="CJ79" s="1290"/>
      <c r="CK79" s="1290"/>
      <c r="CL79" s="1290"/>
      <c r="CM79" s="1290"/>
      <c r="CN79" s="1290">
        <v>9.1</v>
      </c>
      <c r="CO79" s="1290"/>
      <c r="CP79" s="1290"/>
      <c r="CQ79" s="1290"/>
      <c r="CR79" s="1290"/>
      <c r="CS79" s="1290"/>
      <c r="CT79" s="1290"/>
      <c r="CU79" s="1290"/>
      <c r="CV79" s="1290">
        <v>8.9</v>
      </c>
      <c r="CW79" s="1290"/>
      <c r="CX79" s="1290"/>
      <c r="CY79" s="1290"/>
      <c r="CZ79" s="1290"/>
      <c r="DA79" s="1290"/>
      <c r="DB79" s="1290"/>
      <c r="DC79" s="1290"/>
    </row>
    <row r="80" spans="2:107" ht="13.2">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c r="B81" s="374"/>
    </row>
    <row r="82" spans="2:109" ht="16.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c r="DD84" s="367"/>
      <c r="DE84" s="367"/>
    </row>
    <row r="85" spans="2:109" ht="13.2">
      <c r="DD85" s="367"/>
      <c r="DE85" s="367"/>
    </row>
    <row r="86" spans="2:109" ht="13.2" hidden="1">
      <c r="DD86" s="367"/>
      <c r="DE86" s="367"/>
    </row>
    <row r="87" spans="2:109" ht="13.2" hidden="1">
      <c r="K87" s="402"/>
      <c r="AQ87" s="402"/>
      <c r="BC87" s="402"/>
      <c r="BO87" s="402"/>
      <c r="CA87" s="402"/>
      <c r="CM87" s="402"/>
      <c r="CY87" s="402"/>
      <c r="DD87" s="367"/>
      <c r="DE87" s="367"/>
    </row>
    <row r="88" spans="2:109" ht="13.2" hidden="1">
      <c r="DD88" s="367"/>
      <c r="DE88" s="367"/>
    </row>
    <row r="89" spans="2:109" ht="13.2" hidden="1">
      <c r="DD89" s="367"/>
      <c r="DE89" s="367"/>
    </row>
    <row r="90" spans="2:109" ht="13.2" hidden="1">
      <c r="DD90" s="367"/>
      <c r="DE90" s="367"/>
    </row>
    <row r="91" spans="2:109" ht="13.2"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Egt9kEcA/VXAtGMbuUlFXE6QmjUC91wOoMaHiXXswH2YDLLd/ab58wDQydpv9k/k4s41eZoI0m/gFFro3f9FA==" saltValue="4Kv8v56aoxZZQUNtGQE5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70"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LWPURq9M58vvbuJtsmd+Ju1F+TzdnZwvR3dmT2Q2os5EudaMVNRHjuau9mBbIbDub29I752t64aPMxponHylw==" saltValue="hP2bwQx03BLULbsseWpJ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3" zoomScale="70" zoomScaleNormal="70" zoomScaleSheetLayoutView="55"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uDs8rv3fkJ2wUf84XgHQSqOb82jAV0j1ZqMUSQJmUxrmUbDoRgThz49VD2dKkWiBKAQ6Tj/cwgU8pjNj0Hd1g==" saltValue="xUhb23sRsue/mduhHvTr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87689</v>
      </c>
      <c r="E3" s="141"/>
      <c r="F3" s="142">
        <v>118124</v>
      </c>
      <c r="G3" s="143"/>
      <c r="H3" s="144"/>
    </row>
    <row r="4" spans="1:8">
      <c r="A4" s="145"/>
      <c r="B4" s="146"/>
      <c r="C4" s="147"/>
      <c r="D4" s="148">
        <v>31516</v>
      </c>
      <c r="E4" s="149"/>
      <c r="F4" s="150">
        <v>54614</v>
      </c>
      <c r="G4" s="151"/>
      <c r="H4" s="152"/>
    </row>
    <row r="5" spans="1:8">
      <c r="A5" s="133" t="s">
        <v>531</v>
      </c>
      <c r="B5" s="138"/>
      <c r="C5" s="139"/>
      <c r="D5" s="140">
        <v>74508</v>
      </c>
      <c r="E5" s="141"/>
      <c r="F5" s="142">
        <v>101693</v>
      </c>
      <c r="G5" s="143"/>
      <c r="H5" s="144"/>
    </row>
    <row r="6" spans="1:8">
      <c r="A6" s="145"/>
      <c r="B6" s="146"/>
      <c r="C6" s="147"/>
      <c r="D6" s="148">
        <v>39411</v>
      </c>
      <c r="E6" s="149"/>
      <c r="F6" s="150">
        <v>51066</v>
      </c>
      <c r="G6" s="151"/>
      <c r="H6" s="152"/>
    </row>
    <row r="7" spans="1:8">
      <c r="A7" s="133" t="s">
        <v>532</v>
      </c>
      <c r="B7" s="138"/>
      <c r="C7" s="139"/>
      <c r="D7" s="140">
        <v>93009</v>
      </c>
      <c r="E7" s="141"/>
      <c r="F7" s="142">
        <v>96635</v>
      </c>
      <c r="G7" s="143"/>
      <c r="H7" s="144"/>
    </row>
    <row r="8" spans="1:8">
      <c r="A8" s="145"/>
      <c r="B8" s="146"/>
      <c r="C8" s="147"/>
      <c r="D8" s="148">
        <v>31484</v>
      </c>
      <c r="E8" s="149"/>
      <c r="F8" s="150">
        <v>44408</v>
      </c>
      <c r="G8" s="151"/>
      <c r="H8" s="152"/>
    </row>
    <row r="9" spans="1:8">
      <c r="A9" s="133" t="s">
        <v>533</v>
      </c>
      <c r="B9" s="138"/>
      <c r="C9" s="139"/>
      <c r="D9" s="140">
        <v>147881</v>
      </c>
      <c r="E9" s="141"/>
      <c r="F9" s="142">
        <v>115123</v>
      </c>
      <c r="G9" s="143"/>
      <c r="H9" s="144"/>
    </row>
    <row r="10" spans="1:8">
      <c r="A10" s="145"/>
      <c r="B10" s="146"/>
      <c r="C10" s="147"/>
      <c r="D10" s="148">
        <v>69093</v>
      </c>
      <c r="E10" s="149"/>
      <c r="F10" s="150">
        <v>46026</v>
      </c>
      <c r="G10" s="151"/>
      <c r="H10" s="152"/>
    </row>
    <row r="11" spans="1:8">
      <c r="A11" s="133" t="s">
        <v>534</v>
      </c>
      <c r="B11" s="138"/>
      <c r="C11" s="139"/>
      <c r="D11" s="140">
        <v>81544</v>
      </c>
      <c r="E11" s="141"/>
      <c r="F11" s="142">
        <v>98899</v>
      </c>
      <c r="G11" s="143"/>
      <c r="H11" s="144"/>
    </row>
    <row r="12" spans="1:8">
      <c r="A12" s="145"/>
      <c r="B12" s="146"/>
      <c r="C12" s="153"/>
      <c r="D12" s="148">
        <v>46179</v>
      </c>
      <c r="E12" s="149"/>
      <c r="F12" s="150">
        <v>43734</v>
      </c>
      <c r="G12" s="151"/>
      <c r="H12" s="152"/>
    </row>
    <row r="13" spans="1:8">
      <c r="A13" s="133"/>
      <c r="B13" s="138"/>
      <c r="C13" s="154"/>
      <c r="D13" s="155">
        <v>96926</v>
      </c>
      <c r="E13" s="156"/>
      <c r="F13" s="157">
        <v>106095</v>
      </c>
      <c r="G13" s="158"/>
      <c r="H13" s="144"/>
    </row>
    <row r="14" spans="1:8">
      <c r="A14" s="145"/>
      <c r="B14" s="146"/>
      <c r="C14" s="147"/>
      <c r="D14" s="148">
        <v>43537</v>
      </c>
      <c r="E14" s="149"/>
      <c r="F14" s="150">
        <v>47970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2.14</v>
      </c>
      <c r="C19" s="159">
        <f>ROUND(VALUE(SUBSTITUTE(実質収支比率等に係る経年分析!G$48,"▲","-")),2)</f>
        <v>1.29</v>
      </c>
      <c r="D19" s="159">
        <f>ROUND(VALUE(SUBSTITUTE(実質収支比率等に係る経年分析!H$48,"▲","-")),2)</f>
        <v>1.28</v>
      </c>
      <c r="E19" s="159">
        <f>ROUND(VALUE(SUBSTITUTE(実質収支比率等に係る経年分析!I$48,"▲","-")),2)</f>
        <v>2.16</v>
      </c>
      <c r="F19" s="159">
        <f>ROUND(VALUE(SUBSTITUTE(実質収支比率等に係る経年分析!J$48,"▲","-")),2)</f>
        <v>1.64</v>
      </c>
    </row>
    <row r="20" spans="1:11">
      <c r="A20" s="159" t="s">
        <v>49</v>
      </c>
      <c r="B20" s="159">
        <f>ROUND(VALUE(SUBSTITUTE(実質収支比率等に係る経年分析!F$47,"▲","-")),2)</f>
        <v>16.559999999999999</v>
      </c>
      <c r="C20" s="159">
        <f>ROUND(VALUE(SUBSTITUTE(実質収支比率等に係る経年分析!G$47,"▲","-")),2)</f>
        <v>14.61</v>
      </c>
      <c r="D20" s="159">
        <f>ROUND(VALUE(SUBSTITUTE(実質収支比率等に係る経年分析!H$47,"▲","-")),2)</f>
        <v>13.16</v>
      </c>
      <c r="E20" s="159">
        <f>ROUND(VALUE(SUBSTITUTE(実質収支比率等に係る経年分析!I$47,"▲","-")),2)</f>
        <v>14.54</v>
      </c>
      <c r="F20" s="159">
        <f>ROUND(VALUE(SUBSTITUTE(実質収支比率等に係る経年分析!J$47,"▲","-")),2)</f>
        <v>13.27</v>
      </c>
    </row>
    <row r="21" spans="1:11">
      <c r="A21" s="159" t="s">
        <v>50</v>
      </c>
      <c r="B21" s="159">
        <f>IF(ISNUMBER(VALUE(SUBSTITUTE(実質収支比率等に係る経年分析!F$49,"▲","-"))),ROUND(VALUE(SUBSTITUTE(実質収支比率等に係る経年分析!F$49,"▲","-")),2),NA())</f>
        <v>2.33</v>
      </c>
      <c r="C21" s="159">
        <f>IF(ISNUMBER(VALUE(SUBSTITUTE(実質収支比率等に係る経年分析!G$49,"▲","-"))),ROUND(VALUE(SUBSTITUTE(実質収支比率等に係る経年分析!G$49,"▲","-")),2),NA())</f>
        <v>1.84</v>
      </c>
      <c r="D21" s="159">
        <f>IF(ISNUMBER(VALUE(SUBSTITUTE(実質収支比率等に係る経年分析!H$49,"▲","-"))),ROUND(VALUE(SUBSTITUTE(実質収支比率等に係る経年分析!H$49,"▲","-")),2),NA())</f>
        <v>8.43</v>
      </c>
      <c r="E21" s="159">
        <f>IF(ISNUMBER(VALUE(SUBSTITUTE(実質収支比率等に係る経年分析!I$49,"▲","-"))),ROUND(VALUE(SUBSTITUTE(実質収支比率等に係る経年分析!I$49,"▲","-")),2),NA())</f>
        <v>3.83</v>
      </c>
      <c r="F21" s="159">
        <f>IF(ISNUMBER(VALUE(SUBSTITUTE(実質収支比率等に係る経年分析!J$49,"▲","-"))),ROUND(VALUE(SUBSTITUTE(実質収支比率等に係る経年分析!J$49,"▲","-")),2),NA())</f>
        <v>-2.5499999999999998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1.1200000000000001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9.7799999999999994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9.9600000000000009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1252</v>
      </c>
      <c r="E42" s="161"/>
      <c r="F42" s="161"/>
      <c r="G42" s="161">
        <f>'実質公債費比率（分子）の構造'!L$52</f>
        <v>1293</v>
      </c>
      <c r="H42" s="161"/>
      <c r="I42" s="161"/>
      <c r="J42" s="161">
        <f>'実質公債費比率（分子）の構造'!M$52</f>
        <v>1126</v>
      </c>
      <c r="K42" s="161"/>
      <c r="L42" s="161"/>
      <c r="M42" s="161">
        <f>'実質公債費比率（分子）の構造'!N$52</f>
        <v>1061</v>
      </c>
      <c r="N42" s="161"/>
      <c r="O42" s="161"/>
      <c r="P42" s="161">
        <f>'実質公債費比率（分子）の構造'!O$52</f>
        <v>1123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13</v>
      </c>
      <c r="C44" s="161"/>
      <c r="D44" s="161"/>
      <c r="E44" s="161">
        <f>'実質公債費比率（分子）の構造'!L$50</f>
        <v>13</v>
      </c>
      <c r="F44" s="161"/>
      <c r="G44" s="161"/>
      <c r="H44" s="161">
        <f>'実質公債費比率（分子）の構造'!M$50</f>
        <v>13</v>
      </c>
      <c r="I44" s="161"/>
      <c r="J44" s="161"/>
      <c r="K44" s="161">
        <f>'実質公債費比率（分子）の構造'!N$50</f>
        <v>11</v>
      </c>
      <c r="L44" s="161"/>
      <c r="M44" s="161"/>
      <c r="N44" s="161">
        <f>'実質公債費比率（分子）の構造'!O$50</f>
        <v>11</v>
      </c>
      <c r="O44" s="161"/>
      <c r="P44" s="161"/>
    </row>
    <row r="45" spans="1:16">
      <c r="A45" s="161" t="s">
        <v>60</v>
      </c>
      <c r="B45" s="161">
        <f>'実質公債費比率（分子）の構造'!K$49</f>
        <v>395</v>
      </c>
      <c r="C45" s="161"/>
      <c r="D45" s="161"/>
      <c r="E45" s="161">
        <f>'実質公債費比率（分子）の構造'!L$49</f>
        <v>398</v>
      </c>
      <c r="F45" s="161"/>
      <c r="G45" s="161"/>
      <c r="H45" s="161">
        <f>'実質公債費比率（分子）の構造'!M$49</f>
        <v>237</v>
      </c>
      <c r="I45" s="161"/>
      <c r="J45" s="161"/>
      <c r="K45" s="161">
        <f>'実質公債費比率（分子）の構造'!N$49</f>
        <v>212</v>
      </c>
      <c r="L45" s="161"/>
      <c r="M45" s="161"/>
      <c r="N45" s="161">
        <f>'実質公債費比率（分子）の構造'!O$49</f>
        <v>240</v>
      </c>
      <c r="O45" s="161"/>
      <c r="P45" s="161"/>
    </row>
    <row r="46" spans="1:16">
      <c r="A46" s="161" t="s">
        <v>61</v>
      </c>
      <c r="B46" s="161">
        <f>'実質公債費比率（分子）の構造'!K$48</f>
        <v>260</v>
      </c>
      <c r="C46" s="161"/>
      <c r="D46" s="161"/>
      <c r="E46" s="161">
        <f>'実質公債費比率（分子）の構造'!L$48</f>
        <v>220</v>
      </c>
      <c r="F46" s="161"/>
      <c r="G46" s="161"/>
      <c r="H46" s="161">
        <f>'実質公債費比率（分子）の構造'!M$48</f>
        <v>226</v>
      </c>
      <c r="I46" s="161"/>
      <c r="J46" s="161"/>
      <c r="K46" s="161">
        <f>'実質公債費比率（分子）の構造'!N$48</f>
        <v>227</v>
      </c>
      <c r="L46" s="161"/>
      <c r="M46" s="161"/>
      <c r="N46" s="161">
        <f>'実質公債費比率（分子）の構造'!O$48</f>
        <v>275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1106</v>
      </c>
      <c r="C49" s="161"/>
      <c r="D49" s="161"/>
      <c r="E49" s="161">
        <f>'実質公債費比率（分子）の構造'!L$45</f>
        <v>1092</v>
      </c>
      <c r="F49" s="161"/>
      <c r="G49" s="161"/>
      <c r="H49" s="161">
        <f>'実質公債費比率（分子）の構造'!M$45</f>
        <v>918</v>
      </c>
      <c r="I49" s="161"/>
      <c r="J49" s="161"/>
      <c r="K49" s="161">
        <f>'実質公債費比率（分子）の構造'!N$45</f>
        <v>889</v>
      </c>
      <c r="L49" s="161"/>
      <c r="M49" s="161"/>
      <c r="N49" s="161">
        <f>'実質公債費比率（分子）の構造'!O$45</f>
        <v>944</v>
      </c>
      <c r="O49" s="161"/>
      <c r="P49" s="161"/>
    </row>
    <row r="50" spans="1:16">
      <c r="A50" s="161" t="s">
        <v>65</v>
      </c>
      <c r="B50" s="161" t="e">
        <f>NA()</f>
        <v>#N/A</v>
      </c>
      <c r="C50" s="161">
        <f>IF(ISNUMBER('実質公債費比率（分子）の構造'!K$53),'実質公債費比率（分子）の構造'!K$53,NA())</f>
        <v>522</v>
      </c>
      <c r="D50" s="161" t="e">
        <f>NA()</f>
        <v>#N/A</v>
      </c>
      <c r="E50" s="161" t="e">
        <f>NA()</f>
        <v>#N/A</v>
      </c>
      <c r="F50" s="161">
        <f>IF(ISNUMBER('実質公債費比率（分子）の構造'!L$53),'実質公債費比率（分子）の構造'!L$53,NA())</f>
        <v>430</v>
      </c>
      <c r="G50" s="161" t="e">
        <f>NA()</f>
        <v>#N/A</v>
      </c>
      <c r="H50" s="161" t="e">
        <f>NA()</f>
        <v>#N/A</v>
      </c>
      <c r="I50" s="161">
        <f>IF(ISNUMBER('実質公債費比率（分子）の構造'!M$53),'実質公債費比率（分子）の構造'!M$53,NA())</f>
        <v>268</v>
      </c>
      <c r="J50" s="161" t="e">
        <f>NA()</f>
        <v>#N/A</v>
      </c>
      <c r="K50" s="161" t="e">
        <f>NA()</f>
        <v>#N/A</v>
      </c>
      <c r="L50" s="161">
        <f>IF(ISNUMBER('実質公債費比率（分子）の構造'!N$53),'実質公債費比率（分子）の構造'!N$53,NA())</f>
        <v>278</v>
      </c>
      <c r="M50" s="161" t="e">
        <f>NA()</f>
        <v>#N/A</v>
      </c>
      <c r="N50" s="161" t="e">
        <f>NA()</f>
        <v>#N/A</v>
      </c>
      <c r="O50" s="161">
        <f>IF(ISNUMBER('実質公債費比率（分子）の構造'!O$53),'実質公債費比率（分子）の構造'!O$53,NA())</f>
        <v>347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11012</v>
      </c>
      <c r="E56" s="160"/>
      <c r="F56" s="160"/>
      <c r="G56" s="160">
        <f>'将来負担比率（分子）の構造'!J$52</f>
        <v>10516</v>
      </c>
      <c r="H56" s="160"/>
      <c r="I56" s="160"/>
      <c r="J56" s="160">
        <f>'将来負担比率（分子）の構造'!K$52</f>
        <v>10415</v>
      </c>
      <c r="K56" s="160"/>
      <c r="L56" s="160"/>
      <c r="M56" s="160">
        <f>'将来負担比率（分子）の構造'!L$52</f>
        <v>10825</v>
      </c>
      <c r="N56" s="160"/>
      <c r="O56" s="160"/>
      <c r="P56" s="160">
        <f>'将来負担比率（分子）の構造'!M$52</f>
        <v>10375</v>
      </c>
    </row>
    <row r="57" spans="1:16">
      <c r="A57" s="160" t="s">
        <v>36</v>
      </c>
      <c r="B57" s="160"/>
      <c r="C57" s="160"/>
      <c r="D57" s="160">
        <f>'将来負担比率（分子）の構造'!I$51</f>
        <v>378</v>
      </c>
      <c r="E57" s="160"/>
      <c r="F57" s="160"/>
      <c r="G57" s="160">
        <f>'将来負担比率（分子）の構造'!J$51</f>
        <v>338</v>
      </c>
      <c r="H57" s="160"/>
      <c r="I57" s="160"/>
      <c r="J57" s="160">
        <f>'将来負担比率（分子）の構造'!K$51</f>
        <v>291</v>
      </c>
      <c r="K57" s="160"/>
      <c r="L57" s="160"/>
      <c r="M57" s="160">
        <f>'将来負担比率（分子）の構造'!L$51</f>
        <v>244</v>
      </c>
      <c r="N57" s="160"/>
      <c r="O57" s="160"/>
      <c r="P57" s="160">
        <f>'将来負担比率（分子）の構造'!M$51</f>
        <v>195</v>
      </c>
    </row>
    <row r="58" spans="1:16">
      <c r="A58" s="160" t="s">
        <v>35</v>
      </c>
      <c r="B58" s="160"/>
      <c r="C58" s="160"/>
      <c r="D58" s="160">
        <f>'将来負担比率（分子）の構造'!I$50</f>
        <v>2225</v>
      </c>
      <c r="E58" s="160"/>
      <c r="F58" s="160"/>
      <c r="G58" s="160">
        <f>'将来負担比率（分子）の構造'!J$50</f>
        <v>1944</v>
      </c>
      <c r="H58" s="160"/>
      <c r="I58" s="160"/>
      <c r="J58" s="160">
        <f>'将来負担比率（分子）の構造'!K$50</f>
        <v>1360</v>
      </c>
      <c r="K58" s="160"/>
      <c r="L58" s="160"/>
      <c r="M58" s="160">
        <f>'将来負担比率（分子）の構造'!L$50</f>
        <v>1208</v>
      </c>
      <c r="N58" s="160"/>
      <c r="O58" s="160"/>
      <c r="P58" s="160">
        <f>'将来負担比率（分子）の構造'!M$50</f>
        <v>1266</v>
      </c>
    </row>
    <row r="59" spans="1:16">
      <c r="A59" s="160" t="s">
        <v>33</v>
      </c>
      <c r="B59" s="160" t="str">
        <f>'将来負担比率（分子）の構造'!I$49</f>
        <v>-</v>
      </c>
      <c r="C59" s="160"/>
      <c r="D59" s="160"/>
      <c r="E59" s="160">
        <f>'将来負担比率（分子）の構造'!J$49</f>
        <v>49</v>
      </c>
      <c r="F59" s="160"/>
      <c r="G59" s="160"/>
      <c r="H59" s="160">
        <f>'将来負担比率（分子）の構造'!K$49</f>
        <v>21</v>
      </c>
      <c r="I59" s="160"/>
      <c r="J59" s="160"/>
      <c r="K59" s="160">
        <f>'将来負担比率（分子）の構造'!L$49</f>
        <v>18</v>
      </c>
      <c r="L59" s="160"/>
      <c r="M59" s="160"/>
      <c r="N59" s="160">
        <f>'将来負担比率（分子）の構造'!M$49</f>
        <v>80</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1845</v>
      </c>
      <c r="C62" s="160"/>
      <c r="D62" s="160"/>
      <c r="E62" s="160">
        <f>'将来負担比率（分子）の構造'!J$45</f>
        <v>1634</v>
      </c>
      <c r="F62" s="160"/>
      <c r="G62" s="160"/>
      <c r="H62" s="160">
        <f>'将来負担比率（分子）の構造'!K$45</f>
        <v>1457</v>
      </c>
      <c r="I62" s="160"/>
      <c r="J62" s="160"/>
      <c r="K62" s="160">
        <f>'将来負担比率（分子）の構造'!L$45</f>
        <v>1212</v>
      </c>
      <c r="L62" s="160"/>
      <c r="M62" s="160"/>
      <c r="N62" s="160">
        <f>'将来負担比率（分子）の構造'!M$45</f>
        <v>1122</v>
      </c>
      <c r="O62" s="160"/>
      <c r="P62" s="160"/>
    </row>
    <row r="63" spans="1:16">
      <c r="A63" s="160" t="s">
        <v>28</v>
      </c>
      <c r="B63" s="160">
        <f>'将来負担比率（分子）の構造'!I$44</f>
        <v>1858</v>
      </c>
      <c r="C63" s="160"/>
      <c r="D63" s="160"/>
      <c r="E63" s="160">
        <f>'将来負担比率（分子）の構造'!J$44</f>
        <v>1607</v>
      </c>
      <c r="F63" s="160"/>
      <c r="G63" s="160"/>
      <c r="H63" s="160">
        <f>'将来負担比率（分子）の構造'!K$44</f>
        <v>1692</v>
      </c>
      <c r="I63" s="160"/>
      <c r="J63" s="160"/>
      <c r="K63" s="160">
        <f>'将来負担比率（分子）の構造'!L$44</f>
        <v>1350</v>
      </c>
      <c r="L63" s="160"/>
      <c r="M63" s="160"/>
      <c r="N63" s="160">
        <f>'将来負担比率（分子）の構造'!M$44</f>
        <v>1297</v>
      </c>
      <c r="O63" s="160"/>
      <c r="P63" s="160"/>
    </row>
    <row r="64" spans="1:16">
      <c r="A64" s="160" t="s">
        <v>27</v>
      </c>
      <c r="B64" s="160">
        <f>'将来負担比率（分子）の構造'!I$43</f>
        <v>3596</v>
      </c>
      <c r="C64" s="160"/>
      <c r="D64" s="160"/>
      <c r="E64" s="160">
        <f>'将来負担比率（分子）の構造'!J$43</f>
        <v>3307</v>
      </c>
      <c r="F64" s="160"/>
      <c r="G64" s="160"/>
      <c r="H64" s="160">
        <f>'将来負担比率（分子）の構造'!K$43</f>
        <v>2822</v>
      </c>
      <c r="I64" s="160"/>
      <c r="J64" s="160"/>
      <c r="K64" s="160">
        <f>'将来負担比率（分子）の構造'!L$43</f>
        <v>2441</v>
      </c>
      <c r="L64" s="160"/>
      <c r="M64" s="160"/>
      <c r="N64" s="160">
        <f>'将来負担比率（分子）の構造'!M$43</f>
        <v>2438</v>
      </c>
      <c r="O64" s="160"/>
      <c r="P64" s="160"/>
    </row>
    <row r="65" spans="1:16">
      <c r="A65" s="160" t="s">
        <v>26</v>
      </c>
      <c r="B65" s="160">
        <f>'将来負担比率（分子）の構造'!I$42</f>
        <v>52</v>
      </c>
      <c r="C65" s="160"/>
      <c r="D65" s="160"/>
      <c r="E65" s="160">
        <f>'将来負担比率（分子）の構造'!J$42</f>
        <v>209</v>
      </c>
      <c r="F65" s="160"/>
      <c r="G65" s="160"/>
      <c r="H65" s="160">
        <f>'将来負担比率（分子）の構造'!K$42</f>
        <v>27</v>
      </c>
      <c r="I65" s="160"/>
      <c r="J65" s="160"/>
      <c r="K65" s="160">
        <f>'将来負担比率（分子）の構造'!L$42</f>
        <v>17</v>
      </c>
      <c r="L65" s="160"/>
      <c r="M65" s="160"/>
      <c r="N65" s="160">
        <f>'将来負担比率（分子）の構造'!M$42</f>
        <v>6</v>
      </c>
      <c r="O65" s="160"/>
      <c r="P65" s="160"/>
    </row>
    <row r="66" spans="1:16">
      <c r="A66" s="160" t="s">
        <v>25</v>
      </c>
      <c r="B66" s="160">
        <f>'将来負担比率（分子）の構造'!I$41</f>
        <v>9442</v>
      </c>
      <c r="C66" s="160"/>
      <c r="D66" s="160"/>
      <c r="E66" s="160">
        <f>'将来負担比率（分子）の構造'!J$41</f>
        <v>8443</v>
      </c>
      <c r="F66" s="160"/>
      <c r="G66" s="160"/>
      <c r="H66" s="160">
        <f>'将来負担比率（分子）の構造'!K$41</f>
        <v>7498</v>
      </c>
      <c r="I66" s="160"/>
      <c r="J66" s="160"/>
      <c r="K66" s="160">
        <f>'将来負担比率（分子）の構造'!L$41</f>
        <v>7926</v>
      </c>
      <c r="L66" s="160"/>
      <c r="M66" s="160"/>
      <c r="N66" s="160">
        <f>'将来負担比率（分子）の構造'!M$41</f>
        <v>8347</v>
      </c>
      <c r="O66" s="160"/>
      <c r="P66" s="160"/>
    </row>
    <row r="67" spans="1:16">
      <c r="A67" s="160" t="s">
        <v>69</v>
      </c>
      <c r="B67" s="160" t="e">
        <f>NA()</f>
        <v>#N/A</v>
      </c>
      <c r="C67" s="160">
        <f>IF(ISNUMBER('将来負担比率（分子）の構造'!I$53), IF('将来負担比率（分子）の構造'!I$53 &lt; 0, 0, '将来負担比率（分子）の構造'!I$53), NA())</f>
        <v>3179</v>
      </c>
      <c r="D67" s="160" t="e">
        <f>NA()</f>
        <v>#N/A</v>
      </c>
      <c r="E67" s="160" t="e">
        <f>NA()</f>
        <v>#N/A</v>
      </c>
      <c r="F67" s="160">
        <f>IF(ISNUMBER('将来負担比率（分子）の構造'!J$53), IF('将来負担比率（分子）の構造'!J$53 &lt; 0, 0, '将来負担比率（分子）の構造'!J$53), NA())</f>
        <v>2452</v>
      </c>
      <c r="G67" s="160" t="e">
        <f>NA()</f>
        <v>#N/A</v>
      </c>
      <c r="H67" s="160" t="e">
        <f>NA()</f>
        <v>#N/A</v>
      </c>
      <c r="I67" s="160">
        <f>IF(ISNUMBER('将来負担比率（分子）の構造'!K$53), IF('将来負担比率（分子）の構造'!K$53 &lt; 0, 0, '将来負担比率（分子）の構造'!K$53), NA())</f>
        <v>1451</v>
      </c>
      <c r="J67" s="160" t="e">
        <f>NA()</f>
        <v>#N/A</v>
      </c>
      <c r="K67" s="160" t="e">
        <f>NA()</f>
        <v>#N/A</v>
      </c>
      <c r="L67" s="160">
        <f>IF(ISNUMBER('将来負担比率（分子）の構造'!L$53), IF('将来負担比率（分子）の構造'!L$53 &lt; 0, 0, '将来負担比率（分子）の構造'!L$53), NA())</f>
        <v>688</v>
      </c>
      <c r="M67" s="160" t="e">
        <f>NA()</f>
        <v>#N/A</v>
      </c>
      <c r="N67" s="160" t="e">
        <f>NA()</f>
        <v>#N/A</v>
      </c>
      <c r="O67" s="160">
        <f>IF(ISNUMBER('将来負担比率（分子）の構造'!M$53), IF('将来負担比率（分子）の構造'!M$53 &lt; 0, 0, '将来負担比率（分子）の構造'!M$53), NA())</f>
        <v>1454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878</v>
      </c>
      <c r="C72" s="164">
        <f>基金残高に係る経年分析!G55</f>
        <v>947</v>
      </c>
      <c r="D72" s="164">
        <f>基金残高に係る経年分析!H55</f>
        <v>862</v>
      </c>
    </row>
    <row r="73" spans="1:16">
      <c r="A73" s="163" t="s">
        <v>72</v>
      </c>
      <c r="B73" s="164">
        <f>基金残高に係る経年分析!F56</f>
        <v>235</v>
      </c>
      <c r="C73" s="164">
        <f>基金残高に係る経年分析!G56</f>
        <v>40</v>
      </c>
      <c r="D73" s="164">
        <f>基金残高に係る経年分析!H56</f>
        <v>6</v>
      </c>
    </row>
    <row r="74" spans="1:16">
      <c r="A74" s="163" t="s">
        <v>73</v>
      </c>
      <c r="B74" s="164">
        <f>基金残高に係る経年分析!F57</f>
        <v>1351</v>
      </c>
      <c r="C74" s="164">
        <f>基金残高に係る経年分析!G57</f>
        <v>1251</v>
      </c>
      <c r="D74" s="164">
        <f>基金残高に係る経年分析!H57</f>
        <v>1412</v>
      </c>
    </row>
  </sheetData>
  <sheetProtection algorithmName="SHA-512" hashValue="6axpebfF4vLpGP9kosSvSShfNn7ZYB8qzWIbNTnrSfYx2PoYi/LjRYSeJOqyBwgdoRwuoa8iD9pAF8ZuqKGCxw==" saltValue="R7fNEIZnfNTVXGz1nd1dq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2021410</v>
      </c>
      <c r="S5" s="707"/>
      <c r="T5" s="707"/>
      <c r="U5" s="707"/>
      <c r="V5" s="707"/>
      <c r="W5" s="707"/>
      <c r="X5" s="707"/>
      <c r="Y5" s="753"/>
      <c r="Z5" s="771">
        <v>19.899999999999999</v>
      </c>
      <c r="AA5" s="771"/>
      <c r="AB5" s="771"/>
      <c r="AC5" s="771"/>
      <c r="AD5" s="772">
        <v>2021371</v>
      </c>
      <c r="AE5" s="772"/>
      <c r="AF5" s="772"/>
      <c r="AG5" s="772"/>
      <c r="AH5" s="772"/>
      <c r="AI5" s="772"/>
      <c r="AJ5" s="772"/>
      <c r="AK5" s="772"/>
      <c r="AL5" s="754">
        <v>32.200000000000003</v>
      </c>
      <c r="AM5" s="723"/>
      <c r="AN5" s="723"/>
      <c r="AO5" s="755"/>
      <c r="AP5" s="740" t="s">
        <v>221</v>
      </c>
      <c r="AQ5" s="741"/>
      <c r="AR5" s="741"/>
      <c r="AS5" s="741"/>
      <c r="AT5" s="741"/>
      <c r="AU5" s="741"/>
      <c r="AV5" s="741"/>
      <c r="AW5" s="741"/>
      <c r="AX5" s="741"/>
      <c r="AY5" s="741"/>
      <c r="AZ5" s="741"/>
      <c r="BA5" s="741"/>
      <c r="BB5" s="741"/>
      <c r="BC5" s="741"/>
      <c r="BD5" s="741"/>
      <c r="BE5" s="741"/>
      <c r="BF5" s="742"/>
      <c r="BG5" s="641">
        <v>2021371</v>
      </c>
      <c r="BH5" s="644"/>
      <c r="BI5" s="644"/>
      <c r="BJ5" s="644"/>
      <c r="BK5" s="644"/>
      <c r="BL5" s="644"/>
      <c r="BM5" s="644"/>
      <c r="BN5" s="645"/>
      <c r="BO5" s="703">
        <v>100</v>
      </c>
      <c r="BP5" s="703"/>
      <c r="BQ5" s="703"/>
      <c r="BR5" s="703"/>
      <c r="BS5" s="704" t="s">
        <v>129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158021</v>
      </c>
      <c r="S6" s="644"/>
      <c r="T6" s="644"/>
      <c r="U6" s="644"/>
      <c r="V6" s="644"/>
      <c r="W6" s="644"/>
      <c r="X6" s="644"/>
      <c r="Y6" s="645"/>
      <c r="Z6" s="703">
        <v>1.6</v>
      </c>
      <c r="AA6" s="703"/>
      <c r="AB6" s="703"/>
      <c r="AC6" s="703"/>
      <c r="AD6" s="704">
        <v>158021</v>
      </c>
      <c r="AE6" s="704"/>
      <c r="AF6" s="704"/>
      <c r="AG6" s="704"/>
      <c r="AH6" s="704"/>
      <c r="AI6" s="704"/>
      <c r="AJ6" s="704"/>
      <c r="AK6" s="704"/>
      <c r="AL6" s="646">
        <v>2.5</v>
      </c>
      <c r="AM6" s="647"/>
      <c r="AN6" s="647"/>
      <c r="AO6" s="705"/>
      <c r="AP6" s="638" t="s">
        <v>226</v>
      </c>
      <c r="AQ6" s="639"/>
      <c r="AR6" s="639"/>
      <c r="AS6" s="639"/>
      <c r="AT6" s="639"/>
      <c r="AU6" s="639"/>
      <c r="AV6" s="639"/>
      <c r="AW6" s="639"/>
      <c r="AX6" s="639"/>
      <c r="AY6" s="639"/>
      <c r="AZ6" s="639"/>
      <c r="BA6" s="639"/>
      <c r="BB6" s="639"/>
      <c r="BC6" s="639"/>
      <c r="BD6" s="639"/>
      <c r="BE6" s="639"/>
      <c r="BF6" s="640"/>
      <c r="BG6" s="641">
        <v>2021371</v>
      </c>
      <c r="BH6" s="644"/>
      <c r="BI6" s="644"/>
      <c r="BJ6" s="644"/>
      <c r="BK6" s="644"/>
      <c r="BL6" s="644"/>
      <c r="BM6" s="644"/>
      <c r="BN6" s="645"/>
      <c r="BO6" s="703">
        <v>100</v>
      </c>
      <c r="BP6" s="703"/>
      <c r="BQ6" s="703"/>
      <c r="BR6" s="703"/>
      <c r="BS6" s="704" t="s">
        <v>129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110051</v>
      </c>
      <c r="CS6" s="644"/>
      <c r="CT6" s="644"/>
      <c r="CU6" s="644"/>
      <c r="CV6" s="644"/>
      <c r="CW6" s="644"/>
      <c r="CX6" s="644"/>
      <c r="CY6" s="645"/>
      <c r="CZ6" s="754">
        <v>1.1000000000000001</v>
      </c>
      <c r="DA6" s="723"/>
      <c r="DB6" s="723"/>
      <c r="DC6" s="757"/>
      <c r="DD6" s="649">
        <v>3990</v>
      </c>
      <c r="DE6" s="644"/>
      <c r="DF6" s="644"/>
      <c r="DG6" s="644"/>
      <c r="DH6" s="644"/>
      <c r="DI6" s="644"/>
      <c r="DJ6" s="644"/>
      <c r="DK6" s="644"/>
      <c r="DL6" s="644"/>
      <c r="DM6" s="644"/>
      <c r="DN6" s="644"/>
      <c r="DO6" s="644"/>
      <c r="DP6" s="645"/>
      <c r="DQ6" s="649">
        <v>110051</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2430</v>
      </c>
      <c r="S7" s="644"/>
      <c r="T7" s="644"/>
      <c r="U7" s="644"/>
      <c r="V7" s="644"/>
      <c r="W7" s="644"/>
      <c r="X7" s="644"/>
      <c r="Y7" s="645"/>
      <c r="Z7" s="703">
        <v>0</v>
      </c>
      <c r="AA7" s="703"/>
      <c r="AB7" s="703"/>
      <c r="AC7" s="703"/>
      <c r="AD7" s="704">
        <v>2430</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603115</v>
      </c>
      <c r="BH7" s="644"/>
      <c r="BI7" s="644"/>
      <c r="BJ7" s="644"/>
      <c r="BK7" s="644"/>
      <c r="BL7" s="644"/>
      <c r="BM7" s="644"/>
      <c r="BN7" s="645"/>
      <c r="BO7" s="703">
        <v>29.8</v>
      </c>
      <c r="BP7" s="703"/>
      <c r="BQ7" s="703"/>
      <c r="BR7" s="703"/>
      <c r="BS7" s="704" t="s">
        <v>129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1209619</v>
      </c>
      <c r="CS7" s="644"/>
      <c r="CT7" s="644"/>
      <c r="CU7" s="644"/>
      <c r="CV7" s="644"/>
      <c r="CW7" s="644"/>
      <c r="CX7" s="644"/>
      <c r="CY7" s="645"/>
      <c r="CZ7" s="703">
        <v>12.1</v>
      </c>
      <c r="DA7" s="703"/>
      <c r="DB7" s="703"/>
      <c r="DC7" s="703"/>
      <c r="DD7" s="649">
        <v>145760</v>
      </c>
      <c r="DE7" s="644"/>
      <c r="DF7" s="644"/>
      <c r="DG7" s="644"/>
      <c r="DH7" s="644"/>
      <c r="DI7" s="644"/>
      <c r="DJ7" s="644"/>
      <c r="DK7" s="644"/>
      <c r="DL7" s="644"/>
      <c r="DM7" s="644"/>
      <c r="DN7" s="644"/>
      <c r="DO7" s="644"/>
      <c r="DP7" s="645"/>
      <c r="DQ7" s="649">
        <v>870914</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2603</v>
      </c>
      <c r="S8" s="644"/>
      <c r="T8" s="644"/>
      <c r="U8" s="644"/>
      <c r="V8" s="644"/>
      <c r="W8" s="644"/>
      <c r="X8" s="644"/>
      <c r="Y8" s="645"/>
      <c r="Z8" s="703">
        <v>0</v>
      </c>
      <c r="AA8" s="703"/>
      <c r="AB8" s="703"/>
      <c r="AC8" s="703"/>
      <c r="AD8" s="704">
        <v>2603</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25528</v>
      </c>
      <c r="BH8" s="644"/>
      <c r="BI8" s="644"/>
      <c r="BJ8" s="644"/>
      <c r="BK8" s="644"/>
      <c r="BL8" s="644"/>
      <c r="BM8" s="644"/>
      <c r="BN8" s="645"/>
      <c r="BO8" s="703">
        <v>1.3</v>
      </c>
      <c r="BP8" s="703"/>
      <c r="BQ8" s="703"/>
      <c r="BR8" s="703"/>
      <c r="BS8" s="649" t="s">
        <v>129</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2459274</v>
      </c>
      <c r="CS8" s="644"/>
      <c r="CT8" s="644"/>
      <c r="CU8" s="644"/>
      <c r="CV8" s="644"/>
      <c r="CW8" s="644"/>
      <c r="CX8" s="644"/>
      <c r="CY8" s="645"/>
      <c r="CZ8" s="703">
        <v>24.5</v>
      </c>
      <c r="DA8" s="703"/>
      <c r="DB8" s="703"/>
      <c r="DC8" s="703"/>
      <c r="DD8" s="649">
        <v>5469</v>
      </c>
      <c r="DE8" s="644"/>
      <c r="DF8" s="644"/>
      <c r="DG8" s="644"/>
      <c r="DH8" s="644"/>
      <c r="DI8" s="644"/>
      <c r="DJ8" s="644"/>
      <c r="DK8" s="644"/>
      <c r="DL8" s="644"/>
      <c r="DM8" s="644"/>
      <c r="DN8" s="644"/>
      <c r="DO8" s="644"/>
      <c r="DP8" s="645"/>
      <c r="DQ8" s="649">
        <v>1360559</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2323</v>
      </c>
      <c r="S9" s="644"/>
      <c r="T9" s="644"/>
      <c r="U9" s="644"/>
      <c r="V9" s="644"/>
      <c r="W9" s="644"/>
      <c r="X9" s="644"/>
      <c r="Y9" s="645"/>
      <c r="Z9" s="703">
        <v>0</v>
      </c>
      <c r="AA9" s="703"/>
      <c r="AB9" s="703"/>
      <c r="AC9" s="703"/>
      <c r="AD9" s="704">
        <v>2323</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495354</v>
      </c>
      <c r="BH9" s="644"/>
      <c r="BI9" s="644"/>
      <c r="BJ9" s="644"/>
      <c r="BK9" s="644"/>
      <c r="BL9" s="644"/>
      <c r="BM9" s="644"/>
      <c r="BN9" s="645"/>
      <c r="BO9" s="703">
        <v>24.5</v>
      </c>
      <c r="BP9" s="703"/>
      <c r="BQ9" s="703"/>
      <c r="BR9" s="703"/>
      <c r="BS9" s="649" t="s">
        <v>129</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1071176</v>
      </c>
      <c r="CS9" s="644"/>
      <c r="CT9" s="644"/>
      <c r="CU9" s="644"/>
      <c r="CV9" s="644"/>
      <c r="CW9" s="644"/>
      <c r="CX9" s="644"/>
      <c r="CY9" s="645"/>
      <c r="CZ9" s="703">
        <v>10.7</v>
      </c>
      <c r="DA9" s="703"/>
      <c r="DB9" s="703"/>
      <c r="DC9" s="703"/>
      <c r="DD9" s="649">
        <v>10050</v>
      </c>
      <c r="DE9" s="644"/>
      <c r="DF9" s="644"/>
      <c r="DG9" s="644"/>
      <c r="DH9" s="644"/>
      <c r="DI9" s="644"/>
      <c r="DJ9" s="644"/>
      <c r="DK9" s="644"/>
      <c r="DL9" s="644"/>
      <c r="DM9" s="644"/>
      <c r="DN9" s="644"/>
      <c r="DO9" s="644"/>
      <c r="DP9" s="645"/>
      <c r="DQ9" s="649">
        <v>1029541</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130</v>
      </c>
      <c r="S10" s="644"/>
      <c r="T10" s="644"/>
      <c r="U10" s="644"/>
      <c r="V10" s="644"/>
      <c r="W10" s="644"/>
      <c r="X10" s="644"/>
      <c r="Y10" s="645"/>
      <c r="Z10" s="703" t="s">
        <v>129</v>
      </c>
      <c r="AA10" s="703"/>
      <c r="AB10" s="703"/>
      <c r="AC10" s="703"/>
      <c r="AD10" s="704" t="s">
        <v>130</v>
      </c>
      <c r="AE10" s="704"/>
      <c r="AF10" s="704"/>
      <c r="AG10" s="704"/>
      <c r="AH10" s="704"/>
      <c r="AI10" s="704"/>
      <c r="AJ10" s="704"/>
      <c r="AK10" s="704"/>
      <c r="AL10" s="646" t="s">
        <v>130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38117</v>
      </c>
      <c r="BH10" s="644"/>
      <c r="BI10" s="644"/>
      <c r="BJ10" s="644"/>
      <c r="BK10" s="644"/>
      <c r="BL10" s="644"/>
      <c r="BM10" s="644"/>
      <c r="BN10" s="645"/>
      <c r="BO10" s="703">
        <v>1.9</v>
      </c>
      <c r="BP10" s="703"/>
      <c r="BQ10" s="703"/>
      <c r="BR10" s="703"/>
      <c r="BS10" s="649" t="s">
        <v>129</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14650</v>
      </c>
      <c r="CS10" s="644"/>
      <c r="CT10" s="644"/>
      <c r="CU10" s="644"/>
      <c r="CV10" s="644"/>
      <c r="CW10" s="644"/>
      <c r="CX10" s="644"/>
      <c r="CY10" s="645"/>
      <c r="CZ10" s="703">
        <v>0.1</v>
      </c>
      <c r="DA10" s="703"/>
      <c r="DB10" s="703"/>
      <c r="DC10" s="703"/>
      <c r="DD10" s="649" t="s">
        <v>130</v>
      </c>
      <c r="DE10" s="644"/>
      <c r="DF10" s="644"/>
      <c r="DG10" s="644"/>
      <c r="DH10" s="644"/>
      <c r="DI10" s="644"/>
      <c r="DJ10" s="644"/>
      <c r="DK10" s="644"/>
      <c r="DL10" s="644"/>
      <c r="DM10" s="644"/>
      <c r="DN10" s="644"/>
      <c r="DO10" s="644"/>
      <c r="DP10" s="645"/>
      <c r="DQ10" s="649">
        <v>14650</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130</v>
      </c>
      <c r="AA11" s="703"/>
      <c r="AB11" s="703"/>
      <c r="AC11" s="703"/>
      <c r="AD11" s="704" t="s">
        <v>130</v>
      </c>
      <c r="AE11" s="704"/>
      <c r="AF11" s="704"/>
      <c r="AG11" s="704"/>
      <c r="AH11" s="704"/>
      <c r="AI11" s="704"/>
      <c r="AJ11" s="704"/>
      <c r="AK11" s="704"/>
      <c r="AL11" s="646" t="s">
        <v>129</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44116</v>
      </c>
      <c r="BH11" s="644"/>
      <c r="BI11" s="644"/>
      <c r="BJ11" s="644"/>
      <c r="BK11" s="644"/>
      <c r="BL11" s="644"/>
      <c r="BM11" s="644"/>
      <c r="BN11" s="645"/>
      <c r="BO11" s="703">
        <v>2.2000000000000002</v>
      </c>
      <c r="BP11" s="703"/>
      <c r="BQ11" s="703"/>
      <c r="BR11" s="703"/>
      <c r="BS11" s="649" t="s">
        <v>129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547712</v>
      </c>
      <c r="CS11" s="644"/>
      <c r="CT11" s="644"/>
      <c r="CU11" s="644"/>
      <c r="CV11" s="644"/>
      <c r="CW11" s="644"/>
      <c r="CX11" s="644"/>
      <c r="CY11" s="645"/>
      <c r="CZ11" s="703">
        <v>5.5</v>
      </c>
      <c r="DA11" s="703"/>
      <c r="DB11" s="703"/>
      <c r="DC11" s="703"/>
      <c r="DD11" s="649">
        <v>128849</v>
      </c>
      <c r="DE11" s="644"/>
      <c r="DF11" s="644"/>
      <c r="DG11" s="644"/>
      <c r="DH11" s="644"/>
      <c r="DI11" s="644"/>
      <c r="DJ11" s="644"/>
      <c r="DK11" s="644"/>
      <c r="DL11" s="644"/>
      <c r="DM11" s="644"/>
      <c r="DN11" s="644"/>
      <c r="DO11" s="644"/>
      <c r="DP11" s="645"/>
      <c r="DQ11" s="649">
        <v>315769</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265678</v>
      </c>
      <c r="S12" s="644"/>
      <c r="T12" s="644"/>
      <c r="U12" s="644"/>
      <c r="V12" s="644"/>
      <c r="W12" s="644"/>
      <c r="X12" s="644"/>
      <c r="Y12" s="645"/>
      <c r="Z12" s="703">
        <v>2.6</v>
      </c>
      <c r="AA12" s="703"/>
      <c r="AB12" s="703"/>
      <c r="AC12" s="703"/>
      <c r="AD12" s="704">
        <v>265678</v>
      </c>
      <c r="AE12" s="704"/>
      <c r="AF12" s="704"/>
      <c r="AG12" s="704"/>
      <c r="AH12" s="704"/>
      <c r="AI12" s="704"/>
      <c r="AJ12" s="704"/>
      <c r="AK12" s="704"/>
      <c r="AL12" s="646">
        <v>4.2</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1244253</v>
      </c>
      <c r="BH12" s="644"/>
      <c r="BI12" s="644"/>
      <c r="BJ12" s="644"/>
      <c r="BK12" s="644"/>
      <c r="BL12" s="644"/>
      <c r="BM12" s="644"/>
      <c r="BN12" s="645"/>
      <c r="BO12" s="703">
        <v>61.6</v>
      </c>
      <c r="BP12" s="703"/>
      <c r="BQ12" s="703"/>
      <c r="BR12" s="703"/>
      <c r="BS12" s="649" t="s">
        <v>130</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366067</v>
      </c>
      <c r="CS12" s="644"/>
      <c r="CT12" s="644"/>
      <c r="CU12" s="644"/>
      <c r="CV12" s="644"/>
      <c r="CW12" s="644"/>
      <c r="CX12" s="644"/>
      <c r="CY12" s="645"/>
      <c r="CZ12" s="703">
        <v>3.7</v>
      </c>
      <c r="DA12" s="703"/>
      <c r="DB12" s="703"/>
      <c r="DC12" s="703"/>
      <c r="DD12" s="649">
        <v>190483</v>
      </c>
      <c r="DE12" s="644"/>
      <c r="DF12" s="644"/>
      <c r="DG12" s="644"/>
      <c r="DH12" s="644"/>
      <c r="DI12" s="644"/>
      <c r="DJ12" s="644"/>
      <c r="DK12" s="644"/>
      <c r="DL12" s="644"/>
      <c r="DM12" s="644"/>
      <c r="DN12" s="644"/>
      <c r="DO12" s="644"/>
      <c r="DP12" s="645"/>
      <c r="DQ12" s="649">
        <v>315301</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129</v>
      </c>
      <c r="S13" s="644"/>
      <c r="T13" s="644"/>
      <c r="U13" s="644"/>
      <c r="V13" s="644"/>
      <c r="W13" s="644"/>
      <c r="X13" s="644"/>
      <c r="Y13" s="645"/>
      <c r="Z13" s="703" t="s">
        <v>129</v>
      </c>
      <c r="AA13" s="703"/>
      <c r="AB13" s="703"/>
      <c r="AC13" s="703"/>
      <c r="AD13" s="704" t="s">
        <v>129</v>
      </c>
      <c r="AE13" s="704"/>
      <c r="AF13" s="704"/>
      <c r="AG13" s="704"/>
      <c r="AH13" s="704"/>
      <c r="AI13" s="704"/>
      <c r="AJ13" s="704"/>
      <c r="AK13" s="704"/>
      <c r="AL13" s="646" t="s">
        <v>130</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1222422</v>
      </c>
      <c r="BH13" s="644"/>
      <c r="BI13" s="644"/>
      <c r="BJ13" s="644"/>
      <c r="BK13" s="644"/>
      <c r="BL13" s="644"/>
      <c r="BM13" s="644"/>
      <c r="BN13" s="645"/>
      <c r="BO13" s="703">
        <v>60.5</v>
      </c>
      <c r="BP13" s="703"/>
      <c r="BQ13" s="703"/>
      <c r="BR13" s="703"/>
      <c r="BS13" s="649" t="s">
        <v>129</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1167184</v>
      </c>
      <c r="CS13" s="644"/>
      <c r="CT13" s="644"/>
      <c r="CU13" s="644"/>
      <c r="CV13" s="644"/>
      <c r="CW13" s="644"/>
      <c r="CX13" s="644"/>
      <c r="CY13" s="645"/>
      <c r="CZ13" s="703">
        <v>11.7</v>
      </c>
      <c r="DA13" s="703"/>
      <c r="DB13" s="703"/>
      <c r="DC13" s="703"/>
      <c r="DD13" s="649">
        <v>433006</v>
      </c>
      <c r="DE13" s="644"/>
      <c r="DF13" s="644"/>
      <c r="DG13" s="644"/>
      <c r="DH13" s="644"/>
      <c r="DI13" s="644"/>
      <c r="DJ13" s="644"/>
      <c r="DK13" s="644"/>
      <c r="DL13" s="644"/>
      <c r="DM13" s="644"/>
      <c r="DN13" s="644"/>
      <c r="DO13" s="644"/>
      <c r="DP13" s="645"/>
      <c r="DQ13" s="649">
        <v>826213</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129</v>
      </c>
      <c r="AA14" s="703"/>
      <c r="AB14" s="703"/>
      <c r="AC14" s="703"/>
      <c r="AD14" s="704" t="s">
        <v>130</v>
      </c>
      <c r="AE14" s="704"/>
      <c r="AF14" s="704"/>
      <c r="AG14" s="704"/>
      <c r="AH14" s="704"/>
      <c r="AI14" s="704"/>
      <c r="AJ14" s="704"/>
      <c r="AK14" s="704"/>
      <c r="AL14" s="646" t="s">
        <v>129</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54537</v>
      </c>
      <c r="BH14" s="644"/>
      <c r="BI14" s="644"/>
      <c r="BJ14" s="644"/>
      <c r="BK14" s="644"/>
      <c r="BL14" s="644"/>
      <c r="BM14" s="644"/>
      <c r="BN14" s="645"/>
      <c r="BO14" s="703">
        <v>2.7</v>
      </c>
      <c r="BP14" s="703"/>
      <c r="BQ14" s="703"/>
      <c r="BR14" s="703"/>
      <c r="BS14" s="649" t="s">
        <v>130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379038</v>
      </c>
      <c r="CS14" s="644"/>
      <c r="CT14" s="644"/>
      <c r="CU14" s="644"/>
      <c r="CV14" s="644"/>
      <c r="CW14" s="644"/>
      <c r="CX14" s="644"/>
      <c r="CY14" s="645"/>
      <c r="CZ14" s="703">
        <v>3.8</v>
      </c>
      <c r="DA14" s="703"/>
      <c r="DB14" s="703"/>
      <c r="DC14" s="703"/>
      <c r="DD14" s="649">
        <v>30591</v>
      </c>
      <c r="DE14" s="644"/>
      <c r="DF14" s="644"/>
      <c r="DG14" s="644"/>
      <c r="DH14" s="644"/>
      <c r="DI14" s="644"/>
      <c r="DJ14" s="644"/>
      <c r="DK14" s="644"/>
      <c r="DL14" s="644"/>
      <c r="DM14" s="644"/>
      <c r="DN14" s="644"/>
      <c r="DO14" s="644"/>
      <c r="DP14" s="645"/>
      <c r="DQ14" s="649">
        <v>378979</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42233</v>
      </c>
      <c r="S15" s="644"/>
      <c r="T15" s="644"/>
      <c r="U15" s="644"/>
      <c r="V15" s="644"/>
      <c r="W15" s="644"/>
      <c r="X15" s="644"/>
      <c r="Y15" s="645"/>
      <c r="Z15" s="703">
        <v>0.4</v>
      </c>
      <c r="AA15" s="703"/>
      <c r="AB15" s="703"/>
      <c r="AC15" s="703"/>
      <c r="AD15" s="704">
        <v>42233</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119466</v>
      </c>
      <c r="BH15" s="644"/>
      <c r="BI15" s="644"/>
      <c r="BJ15" s="644"/>
      <c r="BK15" s="644"/>
      <c r="BL15" s="644"/>
      <c r="BM15" s="644"/>
      <c r="BN15" s="645"/>
      <c r="BO15" s="703">
        <v>5.9</v>
      </c>
      <c r="BP15" s="703"/>
      <c r="BQ15" s="703"/>
      <c r="BR15" s="703"/>
      <c r="BS15" s="649" t="s">
        <v>129</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1668703</v>
      </c>
      <c r="CS15" s="644"/>
      <c r="CT15" s="644"/>
      <c r="CU15" s="644"/>
      <c r="CV15" s="644"/>
      <c r="CW15" s="644"/>
      <c r="CX15" s="644"/>
      <c r="CY15" s="645"/>
      <c r="CZ15" s="703">
        <v>16.7</v>
      </c>
      <c r="DA15" s="703"/>
      <c r="DB15" s="703"/>
      <c r="DC15" s="703"/>
      <c r="DD15" s="649">
        <v>360090</v>
      </c>
      <c r="DE15" s="644"/>
      <c r="DF15" s="644"/>
      <c r="DG15" s="644"/>
      <c r="DH15" s="644"/>
      <c r="DI15" s="644"/>
      <c r="DJ15" s="644"/>
      <c r="DK15" s="644"/>
      <c r="DL15" s="644"/>
      <c r="DM15" s="644"/>
      <c r="DN15" s="644"/>
      <c r="DO15" s="644"/>
      <c r="DP15" s="645"/>
      <c r="DQ15" s="649">
        <v>870489</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130</v>
      </c>
      <c r="AE16" s="704"/>
      <c r="AF16" s="704"/>
      <c r="AG16" s="704"/>
      <c r="AH16" s="704"/>
      <c r="AI16" s="704"/>
      <c r="AJ16" s="704"/>
      <c r="AK16" s="704"/>
      <c r="AL16" s="646" t="s">
        <v>130</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129</v>
      </c>
      <c r="BP16" s="703"/>
      <c r="BQ16" s="703"/>
      <c r="BR16" s="703"/>
      <c r="BS16" s="649" t="s">
        <v>129</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47292</v>
      </c>
      <c r="CS16" s="644"/>
      <c r="CT16" s="644"/>
      <c r="CU16" s="644"/>
      <c r="CV16" s="644"/>
      <c r="CW16" s="644"/>
      <c r="CX16" s="644"/>
      <c r="CY16" s="645"/>
      <c r="CZ16" s="703">
        <v>0.5</v>
      </c>
      <c r="DA16" s="703"/>
      <c r="DB16" s="703"/>
      <c r="DC16" s="703"/>
      <c r="DD16" s="649" t="s">
        <v>129</v>
      </c>
      <c r="DE16" s="644"/>
      <c r="DF16" s="644"/>
      <c r="DG16" s="644"/>
      <c r="DH16" s="644"/>
      <c r="DI16" s="644"/>
      <c r="DJ16" s="644"/>
      <c r="DK16" s="644"/>
      <c r="DL16" s="644"/>
      <c r="DM16" s="644"/>
      <c r="DN16" s="644"/>
      <c r="DO16" s="644"/>
      <c r="DP16" s="645"/>
      <c r="DQ16" s="649">
        <v>4215</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4459</v>
      </c>
      <c r="S17" s="644"/>
      <c r="T17" s="644"/>
      <c r="U17" s="644"/>
      <c r="V17" s="644"/>
      <c r="W17" s="644"/>
      <c r="X17" s="644"/>
      <c r="Y17" s="645"/>
      <c r="Z17" s="703">
        <v>0</v>
      </c>
      <c r="AA17" s="703"/>
      <c r="AB17" s="703"/>
      <c r="AC17" s="703"/>
      <c r="AD17" s="704">
        <v>4459</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130</v>
      </c>
      <c r="BP17" s="703"/>
      <c r="BQ17" s="703"/>
      <c r="BR17" s="703"/>
      <c r="BS17" s="649" t="s">
        <v>129</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977920</v>
      </c>
      <c r="CS17" s="644"/>
      <c r="CT17" s="644"/>
      <c r="CU17" s="644"/>
      <c r="CV17" s="644"/>
      <c r="CW17" s="644"/>
      <c r="CX17" s="644"/>
      <c r="CY17" s="645"/>
      <c r="CZ17" s="703">
        <v>9.8000000000000007</v>
      </c>
      <c r="DA17" s="703"/>
      <c r="DB17" s="703"/>
      <c r="DC17" s="703"/>
      <c r="DD17" s="649" t="s">
        <v>130</v>
      </c>
      <c r="DE17" s="644"/>
      <c r="DF17" s="644"/>
      <c r="DG17" s="644"/>
      <c r="DH17" s="644"/>
      <c r="DI17" s="644"/>
      <c r="DJ17" s="644"/>
      <c r="DK17" s="644"/>
      <c r="DL17" s="644"/>
      <c r="DM17" s="644"/>
      <c r="DN17" s="644"/>
      <c r="DO17" s="644"/>
      <c r="DP17" s="645"/>
      <c r="DQ17" s="649">
        <v>934352</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4106420</v>
      </c>
      <c r="S18" s="644"/>
      <c r="T18" s="644"/>
      <c r="U18" s="644"/>
      <c r="V18" s="644"/>
      <c r="W18" s="644"/>
      <c r="X18" s="644"/>
      <c r="Y18" s="645"/>
      <c r="Z18" s="703">
        <v>40.5</v>
      </c>
      <c r="AA18" s="703"/>
      <c r="AB18" s="703"/>
      <c r="AC18" s="703"/>
      <c r="AD18" s="704">
        <v>3756023</v>
      </c>
      <c r="AE18" s="704"/>
      <c r="AF18" s="704"/>
      <c r="AG18" s="704"/>
      <c r="AH18" s="704"/>
      <c r="AI18" s="704"/>
      <c r="AJ18" s="704"/>
      <c r="AK18" s="704"/>
      <c r="AL18" s="646">
        <v>59.9</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129</v>
      </c>
      <c r="BH18" s="644"/>
      <c r="BI18" s="644"/>
      <c r="BJ18" s="644"/>
      <c r="BK18" s="644"/>
      <c r="BL18" s="644"/>
      <c r="BM18" s="644"/>
      <c r="BN18" s="645"/>
      <c r="BO18" s="703" t="s">
        <v>130</v>
      </c>
      <c r="BP18" s="703"/>
      <c r="BQ18" s="703"/>
      <c r="BR18" s="703"/>
      <c r="BS18" s="649" t="s">
        <v>129</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129</v>
      </c>
      <c r="DA18" s="703"/>
      <c r="DB18" s="703"/>
      <c r="DC18" s="703"/>
      <c r="DD18" s="649" t="s">
        <v>129</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3756023</v>
      </c>
      <c r="S19" s="644"/>
      <c r="T19" s="644"/>
      <c r="U19" s="644"/>
      <c r="V19" s="644"/>
      <c r="W19" s="644"/>
      <c r="X19" s="644"/>
      <c r="Y19" s="645"/>
      <c r="Z19" s="703">
        <v>37</v>
      </c>
      <c r="AA19" s="703"/>
      <c r="AB19" s="703"/>
      <c r="AC19" s="703"/>
      <c r="AD19" s="704">
        <v>3756023</v>
      </c>
      <c r="AE19" s="704"/>
      <c r="AF19" s="704"/>
      <c r="AG19" s="704"/>
      <c r="AH19" s="704"/>
      <c r="AI19" s="704"/>
      <c r="AJ19" s="704"/>
      <c r="AK19" s="704"/>
      <c r="AL19" s="646">
        <v>59.9</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39</v>
      </c>
      <c r="BH19" s="644"/>
      <c r="BI19" s="644"/>
      <c r="BJ19" s="644"/>
      <c r="BK19" s="644"/>
      <c r="BL19" s="644"/>
      <c r="BM19" s="644"/>
      <c r="BN19" s="645"/>
      <c r="BO19" s="703">
        <v>0</v>
      </c>
      <c r="BP19" s="703"/>
      <c r="BQ19" s="703"/>
      <c r="BR19" s="703"/>
      <c r="BS19" s="649" t="s">
        <v>130</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130</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345381</v>
      </c>
      <c r="S20" s="644"/>
      <c r="T20" s="644"/>
      <c r="U20" s="644"/>
      <c r="V20" s="644"/>
      <c r="W20" s="644"/>
      <c r="X20" s="644"/>
      <c r="Y20" s="645"/>
      <c r="Z20" s="703">
        <v>3.4</v>
      </c>
      <c r="AA20" s="703"/>
      <c r="AB20" s="703"/>
      <c r="AC20" s="703"/>
      <c r="AD20" s="704" t="s">
        <v>130</v>
      </c>
      <c r="AE20" s="704"/>
      <c r="AF20" s="704"/>
      <c r="AG20" s="704"/>
      <c r="AH20" s="704"/>
      <c r="AI20" s="704"/>
      <c r="AJ20" s="704"/>
      <c r="AK20" s="704"/>
      <c r="AL20" s="646" t="s">
        <v>130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39</v>
      </c>
      <c r="BH20" s="644"/>
      <c r="BI20" s="644"/>
      <c r="BJ20" s="644"/>
      <c r="BK20" s="644"/>
      <c r="BL20" s="644"/>
      <c r="BM20" s="644"/>
      <c r="BN20" s="645"/>
      <c r="BO20" s="703">
        <v>0</v>
      </c>
      <c r="BP20" s="703"/>
      <c r="BQ20" s="703"/>
      <c r="BR20" s="703"/>
      <c r="BS20" s="649" t="s">
        <v>269</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10018686</v>
      </c>
      <c r="CS20" s="644"/>
      <c r="CT20" s="644"/>
      <c r="CU20" s="644"/>
      <c r="CV20" s="644"/>
      <c r="CW20" s="644"/>
      <c r="CX20" s="644"/>
      <c r="CY20" s="645"/>
      <c r="CZ20" s="703">
        <v>100</v>
      </c>
      <c r="DA20" s="703"/>
      <c r="DB20" s="703"/>
      <c r="DC20" s="703"/>
      <c r="DD20" s="649">
        <v>1308288</v>
      </c>
      <c r="DE20" s="644"/>
      <c r="DF20" s="644"/>
      <c r="DG20" s="644"/>
      <c r="DH20" s="644"/>
      <c r="DI20" s="644"/>
      <c r="DJ20" s="644"/>
      <c r="DK20" s="644"/>
      <c r="DL20" s="644"/>
      <c r="DM20" s="644"/>
      <c r="DN20" s="644"/>
      <c r="DO20" s="644"/>
      <c r="DP20" s="645"/>
      <c r="DQ20" s="649">
        <v>7031033</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5016</v>
      </c>
      <c r="S21" s="644"/>
      <c r="T21" s="644"/>
      <c r="U21" s="644"/>
      <c r="V21" s="644"/>
      <c r="W21" s="644"/>
      <c r="X21" s="644"/>
      <c r="Y21" s="645"/>
      <c r="Z21" s="703">
        <v>0</v>
      </c>
      <c r="AA21" s="703"/>
      <c r="AB21" s="703"/>
      <c r="AC21" s="703"/>
      <c r="AD21" s="704" t="s">
        <v>129</v>
      </c>
      <c r="AE21" s="704"/>
      <c r="AF21" s="704"/>
      <c r="AG21" s="704"/>
      <c r="AH21" s="704"/>
      <c r="AI21" s="704"/>
      <c r="AJ21" s="704"/>
      <c r="AK21" s="704"/>
      <c r="AL21" s="646" t="s">
        <v>130</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129</v>
      </c>
      <c r="BH21" s="644"/>
      <c r="BI21" s="644"/>
      <c r="BJ21" s="644"/>
      <c r="BK21" s="644"/>
      <c r="BL21" s="644"/>
      <c r="BM21" s="644"/>
      <c r="BN21" s="645"/>
      <c r="BO21" s="703" t="s">
        <v>129</v>
      </c>
      <c r="BP21" s="703"/>
      <c r="BQ21" s="703"/>
      <c r="BR21" s="703"/>
      <c r="BS21" s="649" t="s">
        <v>130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6605577</v>
      </c>
      <c r="S22" s="644"/>
      <c r="T22" s="644"/>
      <c r="U22" s="644"/>
      <c r="V22" s="644"/>
      <c r="W22" s="644"/>
      <c r="X22" s="644"/>
      <c r="Y22" s="645"/>
      <c r="Z22" s="703">
        <v>65.099999999999994</v>
      </c>
      <c r="AA22" s="703"/>
      <c r="AB22" s="703"/>
      <c r="AC22" s="703"/>
      <c r="AD22" s="704">
        <v>6255141</v>
      </c>
      <c r="AE22" s="704"/>
      <c r="AF22" s="704"/>
      <c r="AG22" s="704"/>
      <c r="AH22" s="704"/>
      <c r="AI22" s="704"/>
      <c r="AJ22" s="704"/>
      <c r="AK22" s="704"/>
      <c r="AL22" s="646">
        <v>99.7</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129</v>
      </c>
      <c r="BP22" s="703"/>
      <c r="BQ22" s="703"/>
      <c r="BR22" s="703"/>
      <c r="BS22" s="649" t="s">
        <v>129</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2229</v>
      </c>
      <c r="S23" s="644"/>
      <c r="T23" s="644"/>
      <c r="U23" s="644"/>
      <c r="V23" s="644"/>
      <c r="W23" s="644"/>
      <c r="X23" s="644"/>
      <c r="Y23" s="645"/>
      <c r="Z23" s="703">
        <v>0</v>
      </c>
      <c r="AA23" s="703"/>
      <c r="AB23" s="703"/>
      <c r="AC23" s="703"/>
      <c r="AD23" s="704">
        <v>2229</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39</v>
      </c>
      <c r="BH23" s="644"/>
      <c r="BI23" s="644"/>
      <c r="BJ23" s="644"/>
      <c r="BK23" s="644"/>
      <c r="BL23" s="644"/>
      <c r="BM23" s="644"/>
      <c r="BN23" s="645"/>
      <c r="BO23" s="703">
        <v>0</v>
      </c>
      <c r="BP23" s="703"/>
      <c r="BQ23" s="703"/>
      <c r="BR23" s="703"/>
      <c r="BS23" s="649" t="s">
        <v>129</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17024</v>
      </c>
      <c r="S24" s="644"/>
      <c r="T24" s="644"/>
      <c r="U24" s="644"/>
      <c r="V24" s="644"/>
      <c r="W24" s="644"/>
      <c r="X24" s="644"/>
      <c r="Y24" s="645"/>
      <c r="Z24" s="703">
        <v>0.2</v>
      </c>
      <c r="AA24" s="703"/>
      <c r="AB24" s="703"/>
      <c r="AC24" s="703"/>
      <c r="AD24" s="704" t="s">
        <v>129</v>
      </c>
      <c r="AE24" s="704"/>
      <c r="AF24" s="704"/>
      <c r="AG24" s="704"/>
      <c r="AH24" s="704"/>
      <c r="AI24" s="704"/>
      <c r="AJ24" s="704"/>
      <c r="AK24" s="704"/>
      <c r="AL24" s="646" t="s">
        <v>129</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129</v>
      </c>
      <c r="BP24" s="703"/>
      <c r="BQ24" s="703"/>
      <c r="BR24" s="703"/>
      <c r="BS24" s="649" t="s">
        <v>129</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3627736</v>
      </c>
      <c r="CS24" s="707"/>
      <c r="CT24" s="707"/>
      <c r="CU24" s="707"/>
      <c r="CV24" s="707"/>
      <c r="CW24" s="707"/>
      <c r="CX24" s="707"/>
      <c r="CY24" s="753"/>
      <c r="CZ24" s="754">
        <v>36.200000000000003</v>
      </c>
      <c r="DA24" s="723"/>
      <c r="DB24" s="723"/>
      <c r="DC24" s="757"/>
      <c r="DD24" s="752">
        <v>2654863</v>
      </c>
      <c r="DE24" s="707"/>
      <c r="DF24" s="707"/>
      <c r="DG24" s="707"/>
      <c r="DH24" s="707"/>
      <c r="DI24" s="707"/>
      <c r="DJ24" s="707"/>
      <c r="DK24" s="753"/>
      <c r="DL24" s="752">
        <v>2567631</v>
      </c>
      <c r="DM24" s="707"/>
      <c r="DN24" s="707"/>
      <c r="DO24" s="707"/>
      <c r="DP24" s="707"/>
      <c r="DQ24" s="707"/>
      <c r="DR24" s="707"/>
      <c r="DS24" s="707"/>
      <c r="DT24" s="707"/>
      <c r="DU24" s="707"/>
      <c r="DV24" s="753"/>
      <c r="DW24" s="754">
        <v>39.700000000000003</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72147</v>
      </c>
      <c r="S25" s="644"/>
      <c r="T25" s="644"/>
      <c r="U25" s="644"/>
      <c r="V25" s="644"/>
      <c r="W25" s="644"/>
      <c r="X25" s="644"/>
      <c r="Y25" s="645"/>
      <c r="Z25" s="703">
        <v>0.7</v>
      </c>
      <c r="AA25" s="703"/>
      <c r="AB25" s="703"/>
      <c r="AC25" s="703"/>
      <c r="AD25" s="704">
        <v>6532</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129</v>
      </c>
      <c r="BH25" s="644"/>
      <c r="BI25" s="644"/>
      <c r="BJ25" s="644"/>
      <c r="BK25" s="644"/>
      <c r="BL25" s="644"/>
      <c r="BM25" s="644"/>
      <c r="BN25" s="645"/>
      <c r="BO25" s="703" t="s">
        <v>129</v>
      </c>
      <c r="BP25" s="703"/>
      <c r="BQ25" s="703"/>
      <c r="BR25" s="703"/>
      <c r="BS25" s="649" t="s">
        <v>130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1353349</v>
      </c>
      <c r="CS25" s="642"/>
      <c r="CT25" s="642"/>
      <c r="CU25" s="642"/>
      <c r="CV25" s="642"/>
      <c r="CW25" s="642"/>
      <c r="CX25" s="642"/>
      <c r="CY25" s="643"/>
      <c r="CZ25" s="646">
        <v>13.5</v>
      </c>
      <c r="DA25" s="675"/>
      <c r="DB25" s="675"/>
      <c r="DC25" s="676"/>
      <c r="DD25" s="649">
        <v>1306371</v>
      </c>
      <c r="DE25" s="642"/>
      <c r="DF25" s="642"/>
      <c r="DG25" s="642"/>
      <c r="DH25" s="642"/>
      <c r="DI25" s="642"/>
      <c r="DJ25" s="642"/>
      <c r="DK25" s="643"/>
      <c r="DL25" s="649">
        <v>1252713</v>
      </c>
      <c r="DM25" s="642"/>
      <c r="DN25" s="642"/>
      <c r="DO25" s="642"/>
      <c r="DP25" s="642"/>
      <c r="DQ25" s="642"/>
      <c r="DR25" s="642"/>
      <c r="DS25" s="642"/>
      <c r="DT25" s="642"/>
      <c r="DU25" s="642"/>
      <c r="DV25" s="643"/>
      <c r="DW25" s="646">
        <v>19.3</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10738</v>
      </c>
      <c r="S26" s="644"/>
      <c r="T26" s="644"/>
      <c r="U26" s="644"/>
      <c r="V26" s="644"/>
      <c r="W26" s="644"/>
      <c r="X26" s="644"/>
      <c r="Y26" s="645"/>
      <c r="Z26" s="703">
        <v>0.1</v>
      </c>
      <c r="AA26" s="703"/>
      <c r="AB26" s="703"/>
      <c r="AC26" s="703"/>
      <c r="AD26" s="704" t="s">
        <v>130</v>
      </c>
      <c r="AE26" s="704"/>
      <c r="AF26" s="704"/>
      <c r="AG26" s="704"/>
      <c r="AH26" s="704"/>
      <c r="AI26" s="704"/>
      <c r="AJ26" s="704"/>
      <c r="AK26" s="704"/>
      <c r="AL26" s="646" t="s">
        <v>129</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130</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853911</v>
      </c>
      <c r="CS26" s="644"/>
      <c r="CT26" s="644"/>
      <c r="CU26" s="644"/>
      <c r="CV26" s="644"/>
      <c r="CW26" s="644"/>
      <c r="CX26" s="644"/>
      <c r="CY26" s="645"/>
      <c r="CZ26" s="646">
        <v>8.5</v>
      </c>
      <c r="DA26" s="675"/>
      <c r="DB26" s="675"/>
      <c r="DC26" s="676"/>
      <c r="DD26" s="649">
        <v>836924</v>
      </c>
      <c r="DE26" s="644"/>
      <c r="DF26" s="644"/>
      <c r="DG26" s="644"/>
      <c r="DH26" s="644"/>
      <c r="DI26" s="644"/>
      <c r="DJ26" s="644"/>
      <c r="DK26" s="645"/>
      <c r="DL26" s="649" t="s">
        <v>129</v>
      </c>
      <c r="DM26" s="644"/>
      <c r="DN26" s="644"/>
      <c r="DO26" s="644"/>
      <c r="DP26" s="644"/>
      <c r="DQ26" s="644"/>
      <c r="DR26" s="644"/>
      <c r="DS26" s="644"/>
      <c r="DT26" s="644"/>
      <c r="DU26" s="644"/>
      <c r="DV26" s="645"/>
      <c r="DW26" s="646" t="s">
        <v>129</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937251</v>
      </c>
      <c r="S27" s="644"/>
      <c r="T27" s="644"/>
      <c r="U27" s="644"/>
      <c r="V27" s="644"/>
      <c r="W27" s="644"/>
      <c r="X27" s="644"/>
      <c r="Y27" s="645"/>
      <c r="Z27" s="703">
        <v>9.1999999999999993</v>
      </c>
      <c r="AA27" s="703"/>
      <c r="AB27" s="703"/>
      <c r="AC27" s="703"/>
      <c r="AD27" s="704" t="s">
        <v>129</v>
      </c>
      <c r="AE27" s="704"/>
      <c r="AF27" s="704"/>
      <c r="AG27" s="704"/>
      <c r="AH27" s="704"/>
      <c r="AI27" s="704"/>
      <c r="AJ27" s="704"/>
      <c r="AK27" s="704"/>
      <c r="AL27" s="646" t="s">
        <v>130</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2021410</v>
      </c>
      <c r="BH27" s="644"/>
      <c r="BI27" s="644"/>
      <c r="BJ27" s="644"/>
      <c r="BK27" s="644"/>
      <c r="BL27" s="644"/>
      <c r="BM27" s="644"/>
      <c r="BN27" s="645"/>
      <c r="BO27" s="703">
        <v>100</v>
      </c>
      <c r="BP27" s="703"/>
      <c r="BQ27" s="703"/>
      <c r="BR27" s="703"/>
      <c r="BS27" s="649" t="s">
        <v>129</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1296467</v>
      </c>
      <c r="CS27" s="642"/>
      <c r="CT27" s="642"/>
      <c r="CU27" s="642"/>
      <c r="CV27" s="642"/>
      <c r="CW27" s="642"/>
      <c r="CX27" s="642"/>
      <c r="CY27" s="643"/>
      <c r="CZ27" s="646">
        <v>12.9</v>
      </c>
      <c r="DA27" s="675"/>
      <c r="DB27" s="675"/>
      <c r="DC27" s="676"/>
      <c r="DD27" s="649">
        <v>414140</v>
      </c>
      <c r="DE27" s="642"/>
      <c r="DF27" s="642"/>
      <c r="DG27" s="642"/>
      <c r="DH27" s="642"/>
      <c r="DI27" s="642"/>
      <c r="DJ27" s="642"/>
      <c r="DK27" s="643"/>
      <c r="DL27" s="649">
        <v>413976</v>
      </c>
      <c r="DM27" s="642"/>
      <c r="DN27" s="642"/>
      <c r="DO27" s="642"/>
      <c r="DP27" s="642"/>
      <c r="DQ27" s="642"/>
      <c r="DR27" s="642"/>
      <c r="DS27" s="642"/>
      <c r="DT27" s="642"/>
      <c r="DU27" s="642"/>
      <c r="DV27" s="643"/>
      <c r="DW27" s="646">
        <v>6.4</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130</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130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977920</v>
      </c>
      <c r="CS28" s="644"/>
      <c r="CT28" s="644"/>
      <c r="CU28" s="644"/>
      <c r="CV28" s="644"/>
      <c r="CW28" s="644"/>
      <c r="CX28" s="644"/>
      <c r="CY28" s="645"/>
      <c r="CZ28" s="646">
        <v>9.8000000000000007</v>
      </c>
      <c r="DA28" s="675"/>
      <c r="DB28" s="675"/>
      <c r="DC28" s="676"/>
      <c r="DD28" s="649">
        <v>934352</v>
      </c>
      <c r="DE28" s="644"/>
      <c r="DF28" s="644"/>
      <c r="DG28" s="644"/>
      <c r="DH28" s="644"/>
      <c r="DI28" s="644"/>
      <c r="DJ28" s="644"/>
      <c r="DK28" s="645"/>
      <c r="DL28" s="649">
        <v>900942</v>
      </c>
      <c r="DM28" s="644"/>
      <c r="DN28" s="644"/>
      <c r="DO28" s="644"/>
      <c r="DP28" s="644"/>
      <c r="DQ28" s="644"/>
      <c r="DR28" s="644"/>
      <c r="DS28" s="644"/>
      <c r="DT28" s="644"/>
      <c r="DU28" s="644"/>
      <c r="DV28" s="645"/>
      <c r="DW28" s="646">
        <v>13.9</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730467</v>
      </c>
      <c r="S29" s="644"/>
      <c r="T29" s="644"/>
      <c r="U29" s="644"/>
      <c r="V29" s="644"/>
      <c r="W29" s="644"/>
      <c r="X29" s="644"/>
      <c r="Y29" s="645"/>
      <c r="Z29" s="703">
        <v>7.2</v>
      </c>
      <c r="AA29" s="703"/>
      <c r="AB29" s="703"/>
      <c r="AC29" s="703"/>
      <c r="AD29" s="704" t="s">
        <v>130</v>
      </c>
      <c r="AE29" s="704"/>
      <c r="AF29" s="704"/>
      <c r="AG29" s="704"/>
      <c r="AH29" s="704"/>
      <c r="AI29" s="704"/>
      <c r="AJ29" s="704"/>
      <c r="AK29" s="704"/>
      <c r="AL29" s="646" t="s">
        <v>129</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977900</v>
      </c>
      <c r="CS29" s="642"/>
      <c r="CT29" s="642"/>
      <c r="CU29" s="642"/>
      <c r="CV29" s="642"/>
      <c r="CW29" s="642"/>
      <c r="CX29" s="642"/>
      <c r="CY29" s="643"/>
      <c r="CZ29" s="646">
        <v>9.8000000000000007</v>
      </c>
      <c r="DA29" s="675"/>
      <c r="DB29" s="675"/>
      <c r="DC29" s="676"/>
      <c r="DD29" s="649">
        <v>934332</v>
      </c>
      <c r="DE29" s="642"/>
      <c r="DF29" s="642"/>
      <c r="DG29" s="642"/>
      <c r="DH29" s="642"/>
      <c r="DI29" s="642"/>
      <c r="DJ29" s="642"/>
      <c r="DK29" s="643"/>
      <c r="DL29" s="649">
        <v>900922</v>
      </c>
      <c r="DM29" s="642"/>
      <c r="DN29" s="642"/>
      <c r="DO29" s="642"/>
      <c r="DP29" s="642"/>
      <c r="DQ29" s="642"/>
      <c r="DR29" s="642"/>
      <c r="DS29" s="642"/>
      <c r="DT29" s="642"/>
      <c r="DU29" s="642"/>
      <c r="DV29" s="643"/>
      <c r="DW29" s="646">
        <v>13.9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44411</v>
      </c>
      <c r="S30" s="644"/>
      <c r="T30" s="644"/>
      <c r="U30" s="644"/>
      <c r="V30" s="644"/>
      <c r="W30" s="644"/>
      <c r="X30" s="644"/>
      <c r="Y30" s="645"/>
      <c r="Z30" s="703">
        <v>0.4</v>
      </c>
      <c r="AA30" s="703"/>
      <c r="AB30" s="703"/>
      <c r="AC30" s="703"/>
      <c r="AD30" s="704">
        <v>10522</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95.4</v>
      </c>
      <c r="BN30" s="722"/>
      <c r="BO30" s="722"/>
      <c r="BP30" s="722"/>
      <c r="BQ30" s="724"/>
      <c r="BR30" s="721">
        <v>99.1</v>
      </c>
      <c r="BS30" s="722"/>
      <c r="BT30" s="722"/>
      <c r="BU30" s="722"/>
      <c r="BV30" s="722"/>
      <c r="BW30" s="722"/>
      <c r="BX30" s="723">
        <v>94.8</v>
      </c>
      <c r="BY30" s="722"/>
      <c r="BZ30" s="722"/>
      <c r="CA30" s="722"/>
      <c r="CB30" s="724"/>
      <c r="CD30" s="727"/>
      <c r="CE30" s="728"/>
      <c r="CF30" s="685" t="s">
        <v>305</v>
      </c>
      <c r="CG30" s="682"/>
      <c r="CH30" s="682"/>
      <c r="CI30" s="682"/>
      <c r="CJ30" s="682"/>
      <c r="CK30" s="682"/>
      <c r="CL30" s="682"/>
      <c r="CM30" s="682"/>
      <c r="CN30" s="682"/>
      <c r="CO30" s="682"/>
      <c r="CP30" s="682"/>
      <c r="CQ30" s="683"/>
      <c r="CR30" s="641">
        <v>937365</v>
      </c>
      <c r="CS30" s="644"/>
      <c r="CT30" s="644"/>
      <c r="CU30" s="644"/>
      <c r="CV30" s="644"/>
      <c r="CW30" s="644"/>
      <c r="CX30" s="644"/>
      <c r="CY30" s="645"/>
      <c r="CZ30" s="646">
        <v>9.4</v>
      </c>
      <c r="DA30" s="675"/>
      <c r="DB30" s="675"/>
      <c r="DC30" s="676"/>
      <c r="DD30" s="649">
        <v>893797</v>
      </c>
      <c r="DE30" s="644"/>
      <c r="DF30" s="644"/>
      <c r="DG30" s="644"/>
      <c r="DH30" s="644"/>
      <c r="DI30" s="644"/>
      <c r="DJ30" s="644"/>
      <c r="DK30" s="645"/>
      <c r="DL30" s="649">
        <v>860387</v>
      </c>
      <c r="DM30" s="644"/>
      <c r="DN30" s="644"/>
      <c r="DO30" s="644"/>
      <c r="DP30" s="644"/>
      <c r="DQ30" s="644"/>
      <c r="DR30" s="644"/>
      <c r="DS30" s="644"/>
      <c r="DT30" s="644"/>
      <c r="DU30" s="644"/>
      <c r="DV30" s="645"/>
      <c r="DW30" s="646">
        <v>13.3</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7402</v>
      </c>
      <c r="S31" s="644"/>
      <c r="T31" s="644"/>
      <c r="U31" s="644"/>
      <c r="V31" s="644"/>
      <c r="W31" s="644"/>
      <c r="X31" s="644"/>
      <c r="Y31" s="645"/>
      <c r="Z31" s="703">
        <v>0.1</v>
      </c>
      <c r="AA31" s="703"/>
      <c r="AB31" s="703"/>
      <c r="AC31" s="703"/>
      <c r="AD31" s="704" t="s">
        <v>130</v>
      </c>
      <c r="AE31" s="704"/>
      <c r="AF31" s="704"/>
      <c r="AG31" s="704"/>
      <c r="AH31" s="704"/>
      <c r="AI31" s="704"/>
      <c r="AJ31" s="704"/>
      <c r="AK31" s="704"/>
      <c r="AL31" s="646" t="s">
        <v>129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96.2</v>
      </c>
      <c r="BN31" s="720"/>
      <c r="BO31" s="720"/>
      <c r="BP31" s="720"/>
      <c r="BQ31" s="681"/>
      <c r="BR31" s="719">
        <v>99.2</v>
      </c>
      <c r="BS31" s="642"/>
      <c r="BT31" s="642"/>
      <c r="BU31" s="642"/>
      <c r="BV31" s="642"/>
      <c r="BW31" s="642"/>
      <c r="BX31" s="647">
        <v>95.7</v>
      </c>
      <c r="BY31" s="720"/>
      <c r="BZ31" s="720"/>
      <c r="CA31" s="720"/>
      <c r="CB31" s="681"/>
      <c r="CD31" s="727"/>
      <c r="CE31" s="728"/>
      <c r="CF31" s="685" t="s">
        <v>309</v>
      </c>
      <c r="CG31" s="682"/>
      <c r="CH31" s="682"/>
      <c r="CI31" s="682"/>
      <c r="CJ31" s="682"/>
      <c r="CK31" s="682"/>
      <c r="CL31" s="682"/>
      <c r="CM31" s="682"/>
      <c r="CN31" s="682"/>
      <c r="CO31" s="682"/>
      <c r="CP31" s="682"/>
      <c r="CQ31" s="683"/>
      <c r="CR31" s="641">
        <v>40535</v>
      </c>
      <c r="CS31" s="642"/>
      <c r="CT31" s="642"/>
      <c r="CU31" s="642"/>
      <c r="CV31" s="642"/>
      <c r="CW31" s="642"/>
      <c r="CX31" s="642"/>
      <c r="CY31" s="643"/>
      <c r="CZ31" s="646">
        <v>0.4</v>
      </c>
      <c r="DA31" s="675"/>
      <c r="DB31" s="675"/>
      <c r="DC31" s="676"/>
      <c r="DD31" s="649">
        <v>40535</v>
      </c>
      <c r="DE31" s="642"/>
      <c r="DF31" s="642"/>
      <c r="DG31" s="642"/>
      <c r="DH31" s="642"/>
      <c r="DI31" s="642"/>
      <c r="DJ31" s="642"/>
      <c r="DK31" s="643"/>
      <c r="DL31" s="649">
        <v>40535</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227155</v>
      </c>
      <c r="S32" s="644"/>
      <c r="T32" s="644"/>
      <c r="U32" s="644"/>
      <c r="V32" s="644"/>
      <c r="W32" s="644"/>
      <c r="X32" s="644"/>
      <c r="Y32" s="645"/>
      <c r="Z32" s="703">
        <v>2.2000000000000002</v>
      </c>
      <c r="AA32" s="703"/>
      <c r="AB32" s="703"/>
      <c r="AC32" s="703"/>
      <c r="AD32" s="704" t="s">
        <v>129</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94.6</v>
      </c>
      <c r="BN32" s="657"/>
      <c r="BO32" s="657"/>
      <c r="BP32" s="657"/>
      <c r="BQ32" s="694"/>
      <c r="BR32" s="718">
        <v>99</v>
      </c>
      <c r="BS32" s="657"/>
      <c r="BT32" s="657"/>
      <c r="BU32" s="657"/>
      <c r="BV32" s="657"/>
      <c r="BW32" s="657"/>
      <c r="BX32" s="701">
        <v>93.8</v>
      </c>
      <c r="BY32" s="657"/>
      <c r="BZ32" s="657"/>
      <c r="CA32" s="657"/>
      <c r="CB32" s="694"/>
      <c r="CD32" s="729"/>
      <c r="CE32" s="730"/>
      <c r="CF32" s="685" t="s">
        <v>312</v>
      </c>
      <c r="CG32" s="682"/>
      <c r="CH32" s="682"/>
      <c r="CI32" s="682"/>
      <c r="CJ32" s="682"/>
      <c r="CK32" s="682"/>
      <c r="CL32" s="682"/>
      <c r="CM32" s="682"/>
      <c r="CN32" s="682"/>
      <c r="CO32" s="682"/>
      <c r="CP32" s="682"/>
      <c r="CQ32" s="683"/>
      <c r="CR32" s="641">
        <v>20</v>
      </c>
      <c r="CS32" s="644"/>
      <c r="CT32" s="644"/>
      <c r="CU32" s="644"/>
      <c r="CV32" s="644"/>
      <c r="CW32" s="644"/>
      <c r="CX32" s="644"/>
      <c r="CY32" s="645"/>
      <c r="CZ32" s="646">
        <v>0</v>
      </c>
      <c r="DA32" s="675"/>
      <c r="DB32" s="675"/>
      <c r="DC32" s="676"/>
      <c r="DD32" s="649">
        <v>20</v>
      </c>
      <c r="DE32" s="644"/>
      <c r="DF32" s="644"/>
      <c r="DG32" s="644"/>
      <c r="DH32" s="644"/>
      <c r="DI32" s="644"/>
      <c r="DJ32" s="644"/>
      <c r="DK32" s="645"/>
      <c r="DL32" s="649">
        <v>20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64036</v>
      </c>
      <c r="S33" s="644"/>
      <c r="T33" s="644"/>
      <c r="U33" s="644"/>
      <c r="V33" s="644"/>
      <c r="W33" s="644"/>
      <c r="X33" s="644"/>
      <c r="Y33" s="645"/>
      <c r="Z33" s="703">
        <v>0.6</v>
      </c>
      <c r="AA33" s="703"/>
      <c r="AB33" s="703"/>
      <c r="AC33" s="703"/>
      <c r="AD33" s="704" t="s">
        <v>130</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5035370</v>
      </c>
      <c r="CS33" s="642"/>
      <c r="CT33" s="642"/>
      <c r="CU33" s="642"/>
      <c r="CV33" s="642"/>
      <c r="CW33" s="642"/>
      <c r="CX33" s="642"/>
      <c r="CY33" s="643"/>
      <c r="CZ33" s="646">
        <v>50.3</v>
      </c>
      <c r="DA33" s="675"/>
      <c r="DB33" s="675"/>
      <c r="DC33" s="676"/>
      <c r="DD33" s="649">
        <v>3917834</v>
      </c>
      <c r="DE33" s="642"/>
      <c r="DF33" s="642"/>
      <c r="DG33" s="642"/>
      <c r="DH33" s="642"/>
      <c r="DI33" s="642"/>
      <c r="DJ33" s="642"/>
      <c r="DK33" s="643"/>
      <c r="DL33" s="649">
        <v>3277439</v>
      </c>
      <c r="DM33" s="642"/>
      <c r="DN33" s="642"/>
      <c r="DO33" s="642"/>
      <c r="DP33" s="642"/>
      <c r="DQ33" s="642"/>
      <c r="DR33" s="642"/>
      <c r="DS33" s="642"/>
      <c r="DT33" s="642"/>
      <c r="DU33" s="642"/>
      <c r="DV33" s="643"/>
      <c r="DW33" s="646">
        <v>50.6</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65685</v>
      </c>
      <c r="S34" s="644"/>
      <c r="T34" s="644"/>
      <c r="U34" s="644"/>
      <c r="V34" s="644"/>
      <c r="W34" s="644"/>
      <c r="X34" s="644"/>
      <c r="Y34" s="645"/>
      <c r="Z34" s="703">
        <v>0.6</v>
      </c>
      <c r="AA34" s="703"/>
      <c r="AB34" s="703"/>
      <c r="AC34" s="703"/>
      <c r="AD34" s="704">
        <v>482</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1139053</v>
      </c>
      <c r="CS34" s="644"/>
      <c r="CT34" s="644"/>
      <c r="CU34" s="644"/>
      <c r="CV34" s="644"/>
      <c r="CW34" s="644"/>
      <c r="CX34" s="644"/>
      <c r="CY34" s="645"/>
      <c r="CZ34" s="646">
        <v>11.4</v>
      </c>
      <c r="DA34" s="675"/>
      <c r="DB34" s="675"/>
      <c r="DC34" s="676"/>
      <c r="DD34" s="649">
        <v>919635</v>
      </c>
      <c r="DE34" s="644"/>
      <c r="DF34" s="644"/>
      <c r="DG34" s="644"/>
      <c r="DH34" s="644"/>
      <c r="DI34" s="644"/>
      <c r="DJ34" s="644"/>
      <c r="DK34" s="645"/>
      <c r="DL34" s="649">
        <v>708737</v>
      </c>
      <c r="DM34" s="644"/>
      <c r="DN34" s="644"/>
      <c r="DO34" s="644"/>
      <c r="DP34" s="644"/>
      <c r="DQ34" s="644"/>
      <c r="DR34" s="644"/>
      <c r="DS34" s="644"/>
      <c r="DT34" s="644"/>
      <c r="DU34" s="644"/>
      <c r="DV34" s="645"/>
      <c r="DW34" s="646">
        <v>10.9</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1357400</v>
      </c>
      <c r="S35" s="644"/>
      <c r="T35" s="644"/>
      <c r="U35" s="644"/>
      <c r="V35" s="644"/>
      <c r="W35" s="644"/>
      <c r="X35" s="644"/>
      <c r="Y35" s="645"/>
      <c r="Z35" s="703">
        <v>13.4</v>
      </c>
      <c r="AA35" s="703"/>
      <c r="AB35" s="703"/>
      <c r="AC35" s="703"/>
      <c r="AD35" s="704" t="s">
        <v>130</v>
      </c>
      <c r="AE35" s="704"/>
      <c r="AF35" s="704"/>
      <c r="AG35" s="704"/>
      <c r="AH35" s="704"/>
      <c r="AI35" s="704"/>
      <c r="AJ35" s="704"/>
      <c r="AK35" s="704"/>
      <c r="AL35" s="646" t="s">
        <v>129</v>
      </c>
      <c r="AM35" s="647"/>
      <c r="AN35" s="647"/>
      <c r="AO35" s="705"/>
      <c r="AP35" s="214"/>
      <c r="AQ35" s="709" t="s">
        <v>320</v>
      </c>
      <c r="AR35" s="710"/>
      <c r="AS35" s="710"/>
      <c r="AT35" s="710"/>
      <c r="AU35" s="710"/>
      <c r="AV35" s="710"/>
      <c r="AW35" s="710"/>
      <c r="AX35" s="710"/>
      <c r="AY35" s="711"/>
      <c r="AZ35" s="706">
        <v>1673741</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18716</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323324</v>
      </c>
      <c r="CS35" s="642"/>
      <c r="CT35" s="642"/>
      <c r="CU35" s="642"/>
      <c r="CV35" s="642"/>
      <c r="CW35" s="642"/>
      <c r="CX35" s="642"/>
      <c r="CY35" s="643"/>
      <c r="CZ35" s="646">
        <v>3.2</v>
      </c>
      <c r="DA35" s="675"/>
      <c r="DB35" s="675"/>
      <c r="DC35" s="676"/>
      <c r="DD35" s="649">
        <v>302689</v>
      </c>
      <c r="DE35" s="642"/>
      <c r="DF35" s="642"/>
      <c r="DG35" s="642"/>
      <c r="DH35" s="642"/>
      <c r="DI35" s="642"/>
      <c r="DJ35" s="642"/>
      <c r="DK35" s="643"/>
      <c r="DL35" s="649">
        <v>138677</v>
      </c>
      <c r="DM35" s="642"/>
      <c r="DN35" s="642"/>
      <c r="DO35" s="642"/>
      <c r="DP35" s="642"/>
      <c r="DQ35" s="642"/>
      <c r="DR35" s="642"/>
      <c r="DS35" s="642"/>
      <c r="DT35" s="642"/>
      <c r="DU35" s="642"/>
      <c r="DV35" s="643"/>
      <c r="DW35" s="646">
        <v>2.1</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129</v>
      </c>
      <c r="AA36" s="703"/>
      <c r="AB36" s="703"/>
      <c r="AC36" s="703"/>
      <c r="AD36" s="704" t="s">
        <v>130</v>
      </c>
      <c r="AE36" s="704"/>
      <c r="AF36" s="704"/>
      <c r="AG36" s="704"/>
      <c r="AH36" s="704"/>
      <c r="AI36" s="704"/>
      <c r="AJ36" s="704"/>
      <c r="AK36" s="704"/>
      <c r="AL36" s="646" t="s">
        <v>130</v>
      </c>
      <c r="AM36" s="647"/>
      <c r="AN36" s="647"/>
      <c r="AO36" s="705"/>
      <c r="AQ36" s="678" t="s">
        <v>324</v>
      </c>
      <c r="AR36" s="679"/>
      <c r="AS36" s="679"/>
      <c r="AT36" s="679"/>
      <c r="AU36" s="679"/>
      <c r="AV36" s="679"/>
      <c r="AW36" s="679"/>
      <c r="AX36" s="679"/>
      <c r="AY36" s="680"/>
      <c r="AZ36" s="641">
        <v>483621</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-18147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2274105</v>
      </c>
      <c r="CS36" s="644"/>
      <c r="CT36" s="644"/>
      <c r="CU36" s="644"/>
      <c r="CV36" s="644"/>
      <c r="CW36" s="644"/>
      <c r="CX36" s="644"/>
      <c r="CY36" s="645"/>
      <c r="CZ36" s="646">
        <v>22.7</v>
      </c>
      <c r="DA36" s="675"/>
      <c r="DB36" s="675"/>
      <c r="DC36" s="676"/>
      <c r="DD36" s="649">
        <v>1641036</v>
      </c>
      <c r="DE36" s="644"/>
      <c r="DF36" s="644"/>
      <c r="DG36" s="644"/>
      <c r="DH36" s="644"/>
      <c r="DI36" s="644"/>
      <c r="DJ36" s="644"/>
      <c r="DK36" s="645"/>
      <c r="DL36" s="649">
        <v>1484838</v>
      </c>
      <c r="DM36" s="644"/>
      <c r="DN36" s="644"/>
      <c r="DO36" s="644"/>
      <c r="DP36" s="644"/>
      <c r="DQ36" s="644"/>
      <c r="DR36" s="644"/>
      <c r="DS36" s="644"/>
      <c r="DT36" s="644"/>
      <c r="DU36" s="644"/>
      <c r="DV36" s="645"/>
      <c r="DW36" s="646">
        <v>22.9</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200000</v>
      </c>
      <c r="S37" s="644"/>
      <c r="T37" s="644"/>
      <c r="U37" s="644"/>
      <c r="V37" s="644"/>
      <c r="W37" s="644"/>
      <c r="X37" s="644"/>
      <c r="Y37" s="645"/>
      <c r="Z37" s="703">
        <v>2</v>
      </c>
      <c r="AA37" s="703"/>
      <c r="AB37" s="703"/>
      <c r="AC37" s="703"/>
      <c r="AD37" s="704" t="s">
        <v>130</v>
      </c>
      <c r="AE37" s="704"/>
      <c r="AF37" s="704"/>
      <c r="AG37" s="704"/>
      <c r="AH37" s="704"/>
      <c r="AI37" s="704"/>
      <c r="AJ37" s="704"/>
      <c r="AK37" s="704"/>
      <c r="AL37" s="646" t="s">
        <v>129</v>
      </c>
      <c r="AM37" s="647"/>
      <c r="AN37" s="647"/>
      <c r="AO37" s="705"/>
      <c r="AQ37" s="678" t="s">
        <v>328</v>
      </c>
      <c r="AR37" s="679"/>
      <c r="AS37" s="679"/>
      <c r="AT37" s="679"/>
      <c r="AU37" s="679"/>
      <c r="AV37" s="679"/>
      <c r="AW37" s="679"/>
      <c r="AX37" s="679"/>
      <c r="AY37" s="680"/>
      <c r="AZ37" s="641">
        <v>381909</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2619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1327849</v>
      </c>
      <c r="CS37" s="642"/>
      <c r="CT37" s="642"/>
      <c r="CU37" s="642"/>
      <c r="CV37" s="642"/>
      <c r="CW37" s="642"/>
      <c r="CX37" s="642"/>
      <c r="CY37" s="643"/>
      <c r="CZ37" s="646">
        <v>13.3</v>
      </c>
      <c r="DA37" s="675"/>
      <c r="DB37" s="675"/>
      <c r="DC37" s="676"/>
      <c r="DD37" s="649">
        <v>821549</v>
      </c>
      <c r="DE37" s="642"/>
      <c r="DF37" s="642"/>
      <c r="DG37" s="642"/>
      <c r="DH37" s="642"/>
      <c r="DI37" s="642"/>
      <c r="DJ37" s="642"/>
      <c r="DK37" s="643"/>
      <c r="DL37" s="649">
        <v>816793</v>
      </c>
      <c r="DM37" s="642"/>
      <c r="DN37" s="642"/>
      <c r="DO37" s="642"/>
      <c r="DP37" s="642"/>
      <c r="DQ37" s="642"/>
      <c r="DR37" s="642"/>
      <c r="DS37" s="642"/>
      <c r="DT37" s="642"/>
      <c r="DU37" s="642"/>
      <c r="DV37" s="643"/>
      <c r="DW37" s="646">
        <v>12.6</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10141522</v>
      </c>
      <c r="S38" s="693"/>
      <c r="T38" s="693"/>
      <c r="U38" s="693"/>
      <c r="V38" s="693"/>
      <c r="W38" s="693"/>
      <c r="X38" s="693"/>
      <c r="Y38" s="698"/>
      <c r="Z38" s="699">
        <v>100</v>
      </c>
      <c r="AA38" s="699"/>
      <c r="AB38" s="699"/>
      <c r="AC38" s="699"/>
      <c r="AD38" s="700">
        <v>6274906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9121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4134</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1179469</v>
      </c>
      <c r="CS38" s="644"/>
      <c r="CT38" s="644"/>
      <c r="CU38" s="644"/>
      <c r="CV38" s="644"/>
      <c r="CW38" s="644"/>
      <c r="CX38" s="644"/>
      <c r="CY38" s="645"/>
      <c r="CZ38" s="646">
        <v>11.8</v>
      </c>
      <c r="DA38" s="675"/>
      <c r="DB38" s="675"/>
      <c r="DC38" s="676"/>
      <c r="DD38" s="649">
        <v>1050773</v>
      </c>
      <c r="DE38" s="644"/>
      <c r="DF38" s="644"/>
      <c r="DG38" s="644"/>
      <c r="DH38" s="644"/>
      <c r="DI38" s="644"/>
      <c r="DJ38" s="644"/>
      <c r="DK38" s="645"/>
      <c r="DL38" s="649">
        <v>945187</v>
      </c>
      <c r="DM38" s="644"/>
      <c r="DN38" s="644"/>
      <c r="DO38" s="644"/>
      <c r="DP38" s="644"/>
      <c r="DQ38" s="644"/>
      <c r="DR38" s="644"/>
      <c r="DS38" s="644"/>
      <c r="DT38" s="644"/>
      <c r="DU38" s="644"/>
      <c r="DV38" s="645"/>
      <c r="DW38" s="646">
        <v>14.6</v>
      </c>
      <c r="DX38" s="675"/>
      <c r="DY38" s="675"/>
      <c r="DZ38" s="675"/>
      <c r="EA38" s="675"/>
      <c r="EB38" s="675"/>
      <c r="EC38" s="677"/>
    </row>
    <row r="39" spans="2:133" ht="11.25" customHeight="1">
      <c r="AQ39" s="678" t="s">
        <v>335</v>
      </c>
      <c r="AR39" s="679"/>
      <c r="AS39" s="679"/>
      <c r="AT39" s="679"/>
      <c r="AU39" s="679"/>
      <c r="AV39" s="679"/>
      <c r="AW39" s="679"/>
      <c r="AX39" s="679"/>
      <c r="AY39" s="680"/>
      <c r="AZ39" s="641">
        <v>1530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115369</v>
      </c>
      <c r="CS39" s="642"/>
      <c r="CT39" s="642"/>
      <c r="CU39" s="642"/>
      <c r="CV39" s="642"/>
      <c r="CW39" s="642"/>
      <c r="CX39" s="642"/>
      <c r="CY39" s="643"/>
      <c r="CZ39" s="646">
        <v>1.2</v>
      </c>
      <c r="DA39" s="675"/>
      <c r="DB39" s="675"/>
      <c r="DC39" s="676"/>
      <c r="DD39" s="649">
        <v>1</v>
      </c>
      <c r="DE39" s="642"/>
      <c r="DF39" s="642"/>
      <c r="DG39" s="642"/>
      <c r="DH39" s="642"/>
      <c r="DI39" s="642"/>
      <c r="DJ39" s="642"/>
      <c r="DK39" s="643"/>
      <c r="DL39" s="649" t="s">
        <v>269</v>
      </c>
      <c r="DM39" s="642"/>
      <c r="DN39" s="642"/>
      <c r="DO39" s="642"/>
      <c r="DP39" s="642"/>
      <c r="DQ39" s="642"/>
      <c r="DR39" s="642"/>
      <c r="DS39" s="642"/>
      <c r="DT39" s="642"/>
      <c r="DU39" s="642"/>
      <c r="DV39" s="643"/>
      <c r="DW39" s="646" t="s">
        <v>129</v>
      </c>
      <c r="DX39" s="675"/>
      <c r="DY39" s="675"/>
      <c r="DZ39" s="675"/>
      <c r="EA39" s="675"/>
      <c r="EB39" s="675"/>
      <c r="EC39" s="677"/>
    </row>
    <row r="40" spans="2:133" ht="11.25" customHeight="1">
      <c r="AQ40" s="678" t="s">
        <v>339</v>
      </c>
      <c r="AR40" s="679"/>
      <c r="AS40" s="679"/>
      <c r="AT40" s="679"/>
      <c r="AU40" s="679"/>
      <c r="AV40" s="679"/>
      <c r="AW40" s="679"/>
      <c r="AX40" s="679"/>
      <c r="AY40" s="680"/>
      <c r="AZ40" s="641">
        <v>178982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4050</v>
      </c>
      <c r="CS40" s="644"/>
      <c r="CT40" s="644"/>
      <c r="CU40" s="644"/>
      <c r="CV40" s="644"/>
      <c r="CW40" s="644"/>
      <c r="CX40" s="644"/>
      <c r="CY40" s="645"/>
      <c r="CZ40" s="646">
        <v>0</v>
      </c>
      <c r="DA40" s="675"/>
      <c r="DB40" s="675"/>
      <c r="DC40" s="676"/>
      <c r="DD40" s="649">
        <v>3700</v>
      </c>
      <c r="DE40" s="644"/>
      <c r="DF40" s="644"/>
      <c r="DG40" s="644"/>
      <c r="DH40" s="644"/>
      <c r="DI40" s="644"/>
      <c r="DJ40" s="644"/>
      <c r="DK40" s="645"/>
      <c r="DL40" s="649" t="s">
        <v>129</v>
      </c>
      <c r="DM40" s="644"/>
      <c r="DN40" s="644"/>
      <c r="DO40" s="644"/>
      <c r="DP40" s="644"/>
      <c r="DQ40" s="644"/>
      <c r="DR40" s="644"/>
      <c r="DS40" s="644"/>
      <c r="DT40" s="644"/>
      <c r="DU40" s="644"/>
      <c r="DV40" s="645"/>
      <c r="DW40" s="646" t="s">
        <v>129</v>
      </c>
      <c r="DX40" s="675"/>
      <c r="DY40" s="675"/>
      <c r="DZ40" s="675"/>
      <c r="EA40" s="675"/>
      <c r="EB40" s="675"/>
      <c r="EC40" s="677"/>
    </row>
    <row r="41" spans="2:133" ht="11.25" customHeight="1">
      <c r="AQ41" s="690" t="s">
        <v>342</v>
      </c>
      <c r="AR41" s="691"/>
      <c r="AS41" s="691"/>
      <c r="AT41" s="691"/>
      <c r="AU41" s="691"/>
      <c r="AV41" s="691"/>
      <c r="AW41" s="691"/>
      <c r="AX41" s="691"/>
      <c r="AY41" s="692"/>
      <c r="AZ41" s="656">
        <v>618578</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328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129</v>
      </c>
      <c r="CS41" s="642"/>
      <c r="CT41" s="642"/>
      <c r="CU41" s="642"/>
      <c r="CV41" s="642"/>
      <c r="CW41" s="642"/>
      <c r="CX41" s="642"/>
      <c r="CY41" s="643"/>
      <c r="CZ41" s="646" t="s">
        <v>269</v>
      </c>
      <c r="DA41" s="675"/>
      <c r="DB41" s="675"/>
      <c r="DC41" s="676"/>
      <c r="DD41" s="649" t="s">
        <v>129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1355580</v>
      </c>
      <c r="CS42" s="644"/>
      <c r="CT42" s="644"/>
      <c r="CU42" s="644"/>
      <c r="CV42" s="644"/>
      <c r="CW42" s="644"/>
      <c r="CX42" s="644"/>
      <c r="CY42" s="645"/>
      <c r="CZ42" s="646">
        <v>13.5</v>
      </c>
      <c r="DA42" s="647"/>
      <c r="DB42" s="647"/>
      <c r="DC42" s="648"/>
      <c r="DD42" s="649">
        <v>458336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t="s">
        <v>129</v>
      </c>
      <c r="CS43" s="642"/>
      <c r="CT43" s="642"/>
      <c r="CU43" s="642"/>
      <c r="CV43" s="642"/>
      <c r="CW43" s="642"/>
      <c r="CX43" s="642"/>
      <c r="CY43" s="643"/>
      <c r="CZ43" s="646" t="s">
        <v>129</v>
      </c>
      <c r="DA43" s="675"/>
      <c r="DB43" s="675"/>
      <c r="DC43" s="676"/>
      <c r="DD43" s="649" t="s">
        <v>129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1308288</v>
      </c>
      <c r="CS44" s="644"/>
      <c r="CT44" s="644"/>
      <c r="CU44" s="644"/>
      <c r="CV44" s="644"/>
      <c r="CW44" s="644"/>
      <c r="CX44" s="644"/>
      <c r="CY44" s="645"/>
      <c r="CZ44" s="646">
        <v>13.1</v>
      </c>
      <c r="DA44" s="647"/>
      <c r="DB44" s="647"/>
      <c r="DC44" s="648"/>
      <c r="DD44" s="649">
        <v>454121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451360</v>
      </c>
      <c r="CS45" s="642"/>
      <c r="CT45" s="642"/>
      <c r="CU45" s="642"/>
      <c r="CV45" s="642"/>
      <c r="CW45" s="642"/>
      <c r="CX45" s="642"/>
      <c r="CY45" s="643"/>
      <c r="CZ45" s="646">
        <v>4.5</v>
      </c>
      <c r="DA45" s="675"/>
      <c r="DB45" s="675"/>
      <c r="DC45" s="676"/>
      <c r="DD45" s="649">
        <v>91965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740888</v>
      </c>
      <c r="CS46" s="644"/>
      <c r="CT46" s="644"/>
      <c r="CU46" s="644"/>
      <c r="CV46" s="644"/>
      <c r="CW46" s="644"/>
      <c r="CX46" s="644"/>
      <c r="CY46" s="645"/>
      <c r="CZ46" s="646">
        <v>7.4</v>
      </c>
      <c r="DA46" s="647"/>
      <c r="DB46" s="647"/>
      <c r="DC46" s="648"/>
      <c r="DD46" s="649">
        <v>359516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47292</v>
      </c>
      <c r="CS47" s="642"/>
      <c r="CT47" s="642"/>
      <c r="CU47" s="642"/>
      <c r="CV47" s="642"/>
      <c r="CW47" s="642"/>
      <c r="CX47" s="642"/>
      <c r="CY47" s="643"/>
      <c r="CZ47" s="646">
        <v>0.5</v>
      </c>
      <c r="DA47" s="675"/>
      <c r="DB47" s="675"/>
      <c r="DC47" s="676"/>
      <c r="DD47" s="649">
        <v>4215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c r="CD48" s="673"/>
      <c r="CE48" s="674"/>
      <c r="CF48" s="638" t="s">
        <v>354</v>
      </c>
      <c r="CG48" s="639"/>
      <c r="CH48" s="639"/>
      <c r="CI48" s="639"/>
      <c r="CJ48" s="639"/>
      <c r="CK48" s="639"/>
      <c r="CL48" s="639"/>
      <c r="CM48" s="639"/>
      <c r="CN48" s="639"/>
      <c r="CO48" s="639"/>
      <c r="CP48" s="639"/>
      <c r="CQ48" s="640"/>
      <c r="CR48" s="641" t="s">
        <v>269</v>
      </c>
      <c r="CS48" s="644"/>
      <c r="CT48" s="644"/>
      <c r="CU48" s="644"/>
      <c r="CV48" s="644"/>
      <c r="CW48" s="644"/>
      <c r="CX48" s="644"/>
      <c r="CY48" s="645"/>
      <c r="CZ48" s="646" t="s">
        <v>129</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10018686</v>
      </c>
      <c r="CS49" s="657"/>
      <c r="CT49" s="657"/>
      <c r="CU49" s="657"/>
      <c r="CV49" s="657"/>
      <c r="CW49" s="657"/>
      <c r="CX49" s="657"/>
      <c r="CY49" s="658"/>
      <c r="CZ49" s="659">
        <v>100</v>
      </c>
      <c r="DA49" s="660"/>
      <c r="DB49" s="660"/>
      <c r="DC49" s="661"/>
      <c r="DD49" s="662">
        <v>7031033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row r="51" spans="82:133" ht="10.8" hidden="1"/>
    <row r="52" spans="82:133" ht="10.8" hidden="1"/>
    <row r="53" spans="82:133" ht="10.8" hidden="1"/>
  </sheetData>
  <sheetProtection algorithmName="SHA-512" hashValue="O1M7+BH9rw+ntr30XmdSSQqNoO8l+GXyi+FtwtkRZCQAw3E6SBLLvgmiEjdhkt0bQL1u6+j1teL+qJYeTOMeIw==" saltValue="g+vuCNaIORitudrxkHk5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10139</v>
      </c>
      <c r="R7" s="1174"/>
      <c r="S7" s="1174"/>
      <c r="T7" s="1174"/>
      <c r="U7" s="1174"/>
      <c r="V7" s="1174">
        <v>10016</v>
      </c>
      <c r="W7" s="1174"/>
      <c r="X7" s="1174"/>
      <c r="Y7" s="1174"/>
      <c r="Z7" s="1174"/>
      <c r="AA7" s="1174">
        <v>123</v>
      </c>
      <c r="AB7" s="1174"/>
      <c r="AC7" s="1174"/>
      <c r="AD7" s="1174"/>
      <c r="AE7" s="1175"/>
      <c r="AF7" s="1176">
        <v>107</v>
      </c>
      <c r="AG7" s="1177"/>
      <c r="AH7" s="1177"/>
      <c r="AI7" s="1177"/>
      <c r="AJ7" s="1178"/>
      <c r="AK7" s="1160">
        <v>24</v>
      </c>
      <c r="AL7" s="1161"/>
      <c r="AM7" s="1161"/>
      <c r="AN7" s="1161"/>
      <c r="AO7" s="1161"/>
      <c r="AP7" s="1161">
        <v>8347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563</v>
      </c>
      <c r="BT7" s="1165"/>
      <c r="BU7" s="1165"/>
      <c r="BV7" s="1165"/>
      <c r="BW7" s="1165"/>
      <c r="BX7" s="1165"/>
      <c r="BY7" s="1165"/>
      <c r="BZ7" s="1165"/>
      <c r="CA7" s="1165"/>
      <c r="CB7" s="1165"/>
      <c r="CC7" s="1165"/>
      <c r="CD7" s="1165"/>
      <c r="CE7" s="1165"/>
      <c r="CF7" s="1165"/>
      <c r="CG7" s="1166"/>
      <c r="CH7" s="1157">
        <v>-5</v>
      </c>
      <c r="CI7" s="1158"/>
      <c r="CJ7" s="1158"/>
      <c r="CK7" s="1158"/>
      <c r="CL7" s="1159"/>
      <c r="CM7" s="1157">
        <v>146</v>
      </c>
      <c r="CN7" s="1158"/>
      <c r="CO7" s="1158"/>
      <c r="CP7" s="1158"/>
      <c r="CQ7" s="1159"/>
      <c r="CR7" s="1157">
        <v>15</v>
      </c>
      <c r="CS7" s="1158"/>
      <c r="CT7" s="1158"/>
      <c r="CU7" s="1158"/>
      <c r="CV7" s="1159"/>
      <c r="CW7" s="1157" t="s">
        <v>582</v>
      </c>
      <c r="CX7" s="1158"/>
      <c r="CY7" s="1158"/>
      <c r="CZ7" s="1158"/>
      <c r="DA7" s="1159"/>
      <c r="DB7" s="1157" t="s">
        <v>582</v>
      </c>
      <c r="DC7" s="1158"/>
      <c r="DD7" s="1158"/>
      <c r="DE7" s="1158"/>
      <c r="DF7" s="1159"/>
      <c r="DG7" s="1157" t="s">
        <v>583</v>
      </c>
      <c r="DH7" s="1158"/>
      <c r="DI7" s="1158"/>
      <c r="DJ7" s="1158"/>
      <c r="DK7" s="1159"/>
      <c r="DL7" s="1157" t="s">
        <v>582</v>
      </c>
      <c r="DM7" s="1158"/>
      <c r="DN7" s="1158"/>
      <c r="DO7" s="1158"/>
      <c r="DP7" s="1159"/>
      <c r="DQ7" s="1157" t="s">
        <v>583</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v>0</v>
      </c>
      <c r="AB8" s="1113"/>
      <c r="AC8" s="1113"/>
      <c r="AD8" s="1113"/>
      <c r="AE8" s="1114"/>
      <c r="AF8" s="1088">
        <v>0</v>
      </c>
      <c r="AG8" s="1089"/>
      <c r="AH8" s="1089"/>
      <c r="AI8" s="1089"/>
      <c r="AJ8" s="1090"/>
      <c r="AK8" s="1155" t="s">
        <v>561</v>
      </c>
      <c r="AL8" s="1156"/>
      <c r="AM8" s="1156"/>
      <c r="AN8" s="1156"/>
      <c r="AO8" s="1156"/>
      <c r="AP8" s="1156" t="s">
        <v>561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564</v>
      </c>
      <c r="BT8" s="1084"/>
      <c r="BU8" s="1084"/>
      <c r="BV8" s="1084"/>
      <c r="BW8" s="1084"/>
      <c r="BX8" s="1084"/>
      <c r="BY8" s="1084"/>
      <c r="BZ8" s="1084"/>
      <c r="CA8" s="1084"/>
      <c r="CB8" s="1084"/>
      <c r="CC8" s="1084"/>
      <c r="CD8" s="1084"/>
      <c r="CE8" s="1084"/>
      <c r="CF8" s="1084"/>
      <c r="CG8" s="1085"/>
      <c r="CH8" s="1058">
        <v>1</v>
      </c>
      <c r="CI8" s="1059"/>
      <c r="CJ8" s="1059"/>
      <c r="CK8" s="1059"/>
      <c r="CL8" s="1060"/>
      <c r="CM8" s="1058">
        <v>0</v>
      </c>
      <c r="CN8" s="1059"/>
      <c r="CO8" s="1059"/>
      <c r="CP8" s="1059"/>
      <c r="CQ8" s="1060"/>
      <c r="CR8" s="1058">
        <v>1</v>
      </c>
      <c r="CS8" s="1059"/>
      <c r="CT8" s="1059"/>
      <c r="CU8" s="1059"/>
      <c r="CV8" s="1060"/>
      <c r="CW8" s="1058">
        <v>4</v>
      </c>
      <c r="CX8" s="1059"/>
      <c r="CY8" s="1059"/>
      <c r="CZ8" s="1059"/>
      <c r="DA8" s="1060"/>
      <c r="DB8" s="1058" t="s">
        <v>582</v>
      </c>
      <c r="DC8" s="1059"/>
      <c r="DD8" s="1059"/>
      <c r="DE8" s="1059"/>
      <c r="DF8" s="1060"/>
      <c r="DG8" s="1058" t="s">
        <v>582</v>
      </c>
      <c r="DH8" s="1059"/>
      <c r="DI8" s="1059"/>
      <c r="DJ8" s="1059"/>
      <c r="DK8" s="1060"/>
      <c r="DL8" s="1058" t="s">
        <v>583</v>
      </c>
      <c r="DM8" s="1059"/>
      <c r="DN8" s="1059"/>
      <c r="DO8" s="1059"/>
      <c r="DP8" s="1060"/>
      <c r="DQ8" s="1058" t="s">
        <v>582</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565</v>
      </c>
      <c r="BT9" s="1084"/>
      <c r="BU9" s="1084"/>
      <c r="BV9" s="1084"/>
      <c r="BW9" s="1084"/>
      <c r="BX9" s="1084"/>
      <c r="BY9" s="1084"/>
      <c r="BZ9" s="1084"/>
      <c r="CA9" s="1084"/>
      <c r="CB9" s="1084"/>
      <c r="CC9" s="1084"/>
      <c r="CD9" s="1084"/>
      <c r="CE9" s="1084"/>
      <c r="CF9" s="1084"/>
      <c r="CG9" s="1085"/>
      <c r="CH9" s="1058">
        <v>26</v>
      </c>
      <c r="CI9" s="1059"/>
      <c r="CJ9" s="1059"/>
      <c r="CK9" s="1059"/>
      <c r="CL9" s="1060"/>
      <c r="CM9" s="1058">
        <v>4</v>
      </c>
      <c r="CN9" s="1059"/>
      <c r="CO9" s="1059"/>
      <c r="CP9" s="1059"/>
      <c r="CQ9" s="1060"/>
      <c r="CR9" s="1058">
        <v>11</v>
      </c>
      <c r="CS9" s="1059"/>
      <c r="CT9" s="1059"/>
      <c r="CU9" s="1059"/>
      <c r="CV9" s="1060"/>
      <c r="CW9" s="1058" t="s">
        <v>582</v>
      </c>
      <c r="CX9" s="1059"/>
      <c r="CY9" s="1059"/>
      <c r="CZ9" s="1059"/>
      <c r="DA9" s="1060"/>
      <c r="DB9" s="1058" t="s">
        <v>582</v>
      </c>
      <c r="DC9" s="1059"/>
      <c r="DD9" s="1059"/>
      <c r="DE9" s="1059"/>
      <c r="DF9" s="1060"/>
      <c r="DG9" s="1058" t="s">
        <v>583</v>
      </c>
      <c r="DH9" s="1059"/>
      <c r="DI9" s="1059"/>
      <c r="DJ9" s="1059"/>
      <c r="DK9" s="1060"/>
      <c r="DL9" s="1058" t="s">
        <v>582</v>
      </c>
      <c r="DM9" s="1059"/>
      <c r="DN9" s="1059"/>
      <c r="DO9" s="1059"/>
      <c r="DP9" s="1060"/>
      <c r="DQ9" s="1058" t="s">
        <v>583</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566</v>
      </c>
      <c r="BT10" s="1084"/>
      <c r="BU10" s="1084"/>
      <c r="BV10" s="1084"/>
      <c r="BW10" s="1084"/>
      <c r="BX10" s="1084"/>
      <c r="BY10" s="1084"/>
      <c r="BZ10" s="1084"/>
      <c r="CA10" s="1084"/>
      <c r="CB10" s="1084"/>
      <c r="CC10" s="1084"/>
      <c r="CD10" s="1084"/>
      <c r="CE10" s="1084"/>
      <c r="CF10" s="1084"/>
      <c r="CG10" s="1085"/>
      <c r="CH10" s="1058">
        <v>14</v>
      </c>
      <c r="CI10" s="1059"/>
      <c r="CJ10" s="1059"/>
      <c r="CK10" s="1059"/>
      <c r="CL10" s="1060"/>
      <c r="CM10" s="1058">
        <v>63</v>
      </c>
      <c r="CN10" s="1059"/>
      <c r="CO10" s="1059"/>
      <c r="CP10" s="1059"/>
      <c r="CQ10" s="1060"/>
      <c r="CR10" s="1058">
        <v>7</v>
      </c>
      <c r="CS10" s="1059"/>
      <c r="CT10" s="1059"/>
      <c r="CU10" s="1059"/>
      <c r="CV10" s="1060"/>
      <c r="CW10" s="1058">
        <v>4</v>
      </c>
      <c r="CX10" s="1059"/>
      <c r="CY10" s="1059"/>
      <c r="CZ10" s="1059"/>
      <c r="DA10" s="1060"/>
      <c r="DB10" s="1058" t="s">
        <v>582</v>
      </c>
      <c r="DC10" s="1059"/>
      <c r="DD10" s="1059"/>
      <c r="DE10" s="1059"/>
      <c r="DF10" s="1060"/>
      <c r="DG10" s="1058" t="s">
        <v>582</v>
      </c>
      <c r="DH10" s="1059"/>
      <c r="DI10" s="1059"/>
      <c r="DJ10" s="1059"/>
      <c r="DK10" s="1060"/>
      <c r="DL10" s="1058" t="s">
        <v>583</v>
      </c>
      <c r="DM10" s="1059"/>
      <c r="DN10" s="1059"/>
      <c r="DO10" s="1059"/>
      <c r="DP10" s="1060"/>
      <c r="DQ10" s="1058" t="s">
        <v>582</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567</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5</v>
      </c>
      <c r="CN11" s="1059"/>
      <c r="CO11" s="1059"/>
      <c r="CP11" s="1059"/>
      <c r="CQ11" s="1060"/>
      <c r="CR11" s="1058">
        <v>4</v>
      </c>
      <c r="CS11" s="1059"/>
      <c r="CT11" s="1059"/>
      <c r="CU11" s="1059"/>
      <c r="CV11" s="1060"/>
      <c r="CW11" s="1058">
        <v>11</v>
      </c>
      <c r="CX11" s="1059"/>
      <c r="CY11" s="1059"/>
      <c r="CZ11" s="1059"/>
      <c r="DA11" s="1060"/>
      <c r="DB11" s="1058" t="s">
        <v>582</v>
      </c>
      <c r="DC11" s="1059"/>
      <c r="DD11" s="1059"/>
      <c r="DE11" s="1059"/>
      <c r="DF11" s="1060"/>
      <c r="DG11" s="1058" t="s">
        <v>582</v>
      </c>
      <c r="DH11" s="1059"/>
      <c r="DI11" s="1059"/>
      <c r="DJ11" s="1059"/>
      <c r="DK11" s="1060"/>
      <c r="DL11" s="1058" t="s">
        <v>583</v>
      </c>
      <c r="DM11" s="1059"/>
      <c r="DN11" s="1059"/>
      <c r="DO11" s="1059"/>
      <c r="DP11" s="1060"/>
      <c r="DQ11" s="1058" t="s">
        <v>582</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10142</v>
      </c>
      <c r="R23" s="1138"/>
      <c r="S23" s="1138"/>
      <c r="T23" s="1138"/>
      <c r="U23" s="1138"/>
      <c r="V23" s="1138">
        <v>10019</v>
      </c>
      <c r="W23" s="1138"/>
      <c r="X23" s="1138"/>
      <c r="Y23" s="1138"/>
      <c r="Z23" s="1138"/>
      <c r="AA23" s="1138">
        <v>123</v>
      </c>
      <c r="AB23" s="1138"/>
      <c r="AC23" s="1138"/>
      <c r="AD23" s="1138"/>
      <c r="AE23" s="1139"/>
      <c r="AF23" s="1140">
        <v>107</v>
      </c>
      <c r="AG23" s="1138"/>
      <c r="AH23" s="1138"/>
      <c r="AI23" s="1138"/>
      <c r="AJ23" s="1141"/>
      <c r="AK23" s="1142"/>
      <c r="AL23" s="1143"/>
      <c r="AM23" s="1143"/>
      <c r="AN23" s="1143"/>
      <c r="AO23" s="1143"/>
      <c r="AP23" s="1138">
        <v>8347</v>
      </c>
      <c r="AQ23" s="1138"/>
      <c r="AR23" s="1138"/>
      <c r="AS23" s="1138"/>
      <c r="AT23" s="1138"/>
      <c r="AU23" s="1144"/>
      <c r="AV23" s="1144"/>
      <c r="AW23" s="1144"/>
      <c r="AX23" s="1144"/>
      <c r="AY23" s="1145"/>
      <c r="AZ23" s="1134">
        <v>-107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2319</v>
      </c>
      <c r="R28" s="1123"/>
      <c r="S28" s="1123"/>
      <c r="T28" s="1123"/>
      <c r="U28" s="1123"/>
      <c r="V28" s="1123">
        <v>2301</v>
      </c>
      <c r="W28" s="1123"/>
      <c r="X28" s="1123"/>
      <c r="Y28" s="1123"/>
      <c r="Z28" s="1123"/>
      <c r="AA28" s="1123">
        <v>19</v>
      </c>
      <c r="AB28" s="1123"/>
      <c r="AC28" s="1123"/>
      <c r="AD28" s="1123"/>
      <c r="AE28" s="1124"/>
      <c r="AF28" s="1125">
        <v>19</v>
      </c>
      <c r="AG28" s="1123"/>
      <c r="AH28" s="1123"/>
      <c r="AI28" s="1123"/>
      <c r="AJ28" s="1126"/>
      <c r="AK28" s="1127">
        <v>179</v>
      </c>
      <c r="AL28" s="1115"/>
      <c r="AM28" s="1115"/>
      <c r="AN28" s="1115"/>
      <c r="AO28" s="1115"/>
      <c r="AP28" s="1115" t="s">
        <v>561</v>
      </c>
      <c r="AQ28" s="1115"/>
      <c r="AR28" s="1115"/>
      <c r="AS28" s="1115"/>
      <c r="AT28" s="1115"/>
      <c r="AU28" s="1115" t="s">
        <v>561</v>
      </c>
      <c r="AV28" s="1115"/>
      <c r="AW28" s="1115"/>
      <c r="AX28" s="1115"/>
      <c r="AY28" s="1115"/>
      <c r="AZ28" s="1116" t="s">
        <v>561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2516</v>
      </c>
      <c r="R29" s="1113"/>
      <c r="S29" s="1113"/>
      <c r="T29" s="1113"/>
      <c r="U29" s="1113"/>
      <c r="V29" s="1113">
        <v>2401</v>
      </c>
      <c r="W29" s="1113"/>
      <c r="X29" s="1113"/>
      <c r="Y29" s="1113"/>
      <c r="Z29" s="1113"/>
      <c r="AA29" s="1113">
        <v>115</v>
      </c>
      <c r="AB29" s="1113"/>
      <c r="AC29" s="1113"/>
      <c r="AD29" s="1113"/>
      <c r="AE29" s="1114"/>
      <c r="AF29" s="1088">
        <v>115</v>
      </c>
      <c r="AG29" s="1089"/>
      <c r="AH29" s="1089"/>
      <c r="AI29" s="1089"/>
      <c r="AJ29" s="1090"/>
      <c r="AK29" s="1049">
        <v>359</v>
      </c>
      <c r="AL29" s="1040"/>
      <c r="AM29" s="1040"/>
      <c r="AN29" s="1040"/>
      <c r="AO29" s="1040"/>
      <c r="AP29" s="1040" t="s">
        <v>561</v>
      </c>
      <c r="AQ29" s="1040"/>
      <c r="AR29" s="1040"/>
      <c r="AS29" s="1040"/>
      <c r="AT29" s="1040"/>
      <c r="AU29" s="1040" t="s">
        <v>561</v>
      </c>
      <c r="AV29" s="1040"/>
      <c r="AW29" s="1040"/>
      <c r="AX29" s="1040"/>
      <c r="AY29" s="1040"/>
      <c r="AZ29" s="1111" t="s">
        <v>561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194</v>
      </c>
      <c r="R30" s="1113"/>
      <c r="S30" s="1113"/>
      <c r="T30" s="1113"/>
      <c r="U30" s="1113"/>
      <c r="V30" s="1113">
        <v>193</v>
      </c>
      <c r="W30" s="1113"/>
      <c r="X30" s="1113"/>
      <c r="Y30" s="1113"/>
      <c r="Z30" s="1113"/>
      <c r="AA30" s="1113">
        <v>1</v>
      </c>
      <c r="AB30" s="1113"/>
      <c r="AC30" s="1113"/>
      <c r="AD30" s="1113"/>
      <c r="AE30" s="1114"/>
      <c r="AF30" s="1088">
        <v>1</v>
      </c>
      <c r="AG30" s="1089"/>
      <c r="AH30" s="1089"/>
      <c r="AI30" s="1089"/>
      <c r="AJ30" s="1090"/>
      <c r="AK30" s="1049">
        <v>253</v>
      </c>
      <c r="AL30" s="1040"/>
      <c r="AM30" s="1040"/>
      <c r="AN30" s="1040"/>
      <c r="AO30" s="1040"/>
      <c r="AP30" s="1040" t="s">
        <v>580</v>
      </c>
      <c r="AQ30" s="1040"/>
      <c r="AR30" s="1040"/>
      <c r="AS30" s="1040"/>
      <c r="AT30" s="1040"/>
      <c r="AU30" s="1040" t="s">
        <v>580</v>
      </c>
      <c r="AV30" s="1040"/>
      <c r="AW30" s="1040"/>
      <c r="AX30" s="1040"/>
      <c r="AY30" s="1040"/>
      <c r="AZ30" s="1111" t="s">
        <v>581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6</v>
      </c>
      <c r="R31" s="1113"/>
      <c r="S31" s="1113"/>
      <c r="T31" s="1113"/>
      <c r="U31" s="1113"/>
      <c r="V31" s="1113">
        <v>4</v>
      </c>
      <c r="W31" s="1113"/>
      <c r="X31" s="1113"/>
      <c r="Y31" s="1113"/>
      <c r="Z31" s="1113"/>
      <c r="AA31" s="1113">
        <v>1</v>
      </c>
      <c r="AB31" s="1113"/>
      <c r="AC31" s="1113"/>
      <c r="AD31" s="1113"/>
      <c r="AE31" s="1114"/>
      <c r="AF31" s="1088">
        <v>1</v>
      </c>
      <c r="AG31" s="1089"/>
      <c r="AH31" s="1089"/>
      <c r="AI31" s="1089"/>
      <c r="AJ31" s="1090"/>
      <c r="AK31" s="1049" t="s">
        <v>561</v>
      </c>
      <c r="AL31" s="1040"/>
      <c r="AM31" s="1040"/>
      <c r="AN31" s="1040"/>
      <c r="AO31" s="1040"/>
      <c r="AP31" s="1040" t="s">
        <v>561</v>
      </c>
      <c r="AQ31" s="1040"/>
      <c r="AR31" s="1040"/>
      <c r="AS31" s="1040"/>
      <c r="AT31" s="1040"/>
      <c r="AU31" s="1040" t="s">
        <v>561</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318</v>
      </c>
      <c r="R32" s="1113"/>
      <c r="S32" s="1113"/>
      <c r="T32" s="1113"/>
      <c r="U32" s="1113"/>
      <c r="V32" s="1113">
        <v>256</v>
      </c>
      <c r="W32" s="1113"/>
      <c r="X32" s="1113"/>
      <c r="Y32" s="1113"/>
      <c r="Z32" s="1113"/>
      <c r="AA32" s="1113">
        <v>62</v>
      </c>
      <c r="AB32" s="1113"/>
      <c r="AC32" s="1113"/>
      <c r="AD32" s="1113"/>
      <c r="AE32" s="1114"/>
      <c r="AF32" s="1088">
        <v>647</v>
      </c>
      <c r="AG32" s="1089"/>
      <c r="AH32" s="1089"/>
      <c r="AI32" s="1089"/>
      <c r="AJ32" s="1090"/>
      <c r="AK32" s="1049">
        <v>9</v>
      </c>
      <c r="AL32" s="1040"/>
      <c r="AM32" s="1040"/>
      <c r="AN32" s="1040"/>
      <c r="AO32" s="1040"/>
      <c r="AP32" s="1040">
        <v>1297</v>
      </c>
      <c r="AQ32" s="1040"/>
      <c r="AR32" s="1040"/>
      <c r="AS32" s="1040"/>
      <c r="AT32" s="1040"/>
      <c r="AU32" s="1040">
        <v>57</v>
      </c>
      <c r="AV32" s="1040"/>
      <c r="AW32" s="1040"/>
      <c r="AX32" s="1040"/>
      <c r="AY32" s="1040"/>
      <c r="AZ32" s="1111" t="s">
        <v>561</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431</v>
      </c>
      <c r="R33" s="1113"/>
      <c r="S33" s="1113"/>
      <c r="T33" s="1113"/>
      <c r="U33" s="1113"/>
      <c r="V33" s="1113">
        <v>431</v>
      </c>
      <c r="W33" s="1113"/>
      <c r="X33" s="1113"/>
      <c r="Y33" s="1113"/>
      <c r="Z33" s="1113"/>
      <c r="AA33" s="1113">
        <v>0</v>
      </c>
      <c r="AB33" s="1113"/>
      <c r="AC33" s="1113"/>
      <c r="AD33" s="1113"/>
      <c r="AE33" s="1114"/>
      <c r="AF33" s="1088">
        <v>0</v>
      </c>
      <c r="AG33" s="1089"/>
      <c r="AH33" s="1089"/>
      <c r="AI33" s="1089"/>
      <c r="AJ33" s="1090"/>
      <c r="AK33" s="1049">
        <v>324</v>
      </c>
      <c r="AL33" s="1040"/>
      <c r="AM33" s="1040"/>
      <c r="AN33" s="1040"/>
      <c r="AO33" s="1040"/>
      <c r="AP33" s="1040">
        <v>2235</v>
      </c>
      <c r="AQ33" s="1040"/>
      <c r="AR33" s="1040"/>
      <c r="AS33" s="1040"/>
      <c r="AT33" s="1040"/>
      <c r="AU33" s="1040">
        <v>1960</v>
      </c>
      <c r="AV33" s="1040"/>
      <c r="AW33" s="1040"/>
      <c r="AX33" s="1040"/>
      <c r="AY33" s="1040"/>
      <c r="AZ33" s="1111" t="s">
        <v>561</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65</v>
      </c>
      <c r="R34" s="1113"/>
      <c r="S34" s="1113"/>
      <c r="T34" s="1113"/>
      <c r="U34" s="1113"/>
      <c r="V34" s="1113">
        <v>65</v>
      </c>
      <c r="W34" s="1113"/>
      <c r="X34" s="1113"/>
      <c r="Y34" s="1113"/>
      <c r="Z34" s="1113"/>
      <c r="AA34" s="1113">
        <v>0</v>
      </c>
      <c r="AB34" s="1113"/>
      <c r="AC34" s="1113"/>
      <c r="AD34" s="1113"/>
      <c r="AE34" s="1114"/>
      <c r="AF34" s="1088">
        <v>0</v>
      </c>
      <c r="AG34" s="1089"/>
      <c r="AH34" s="1089"/>
      <c r="AI34" s="1089"/>
      <c r="AJ34" s="1090"/>
      <c r="AK34" s="1049">
        <v>58</v>
      </c>
      <c r="AL34" s="1040"/>
      <c r="AM34" s="1040"/>
      <c r="AN34" s="1040"/>
      <c r="AO34" s="1040"/>
      <c r="AP34" s="1040">
        <v>455</v>
      </c>
      <c r="AQ34" s="1040"/>
      <c r="AR34" s="1040"/>
      <c r="AS34" s="1040"/>
      <c r="AT34" s="1040"/>
      <c r="AU34" s="1040">
        <v>421</v>
      </c>
      <c r="AV34" s="1040"/>
      <c r="AW34" s="1040"/>
      <c r="AX34" s="1040"/>
      <c r="AY34" s="1040"/>
      <c r="AZ34" s="1111" t="s">
        <v>561</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783</v>
      </c>
      <c r="AG63" s="1028"/>
      <c r="AH63" s="1028"/>
      <c r="AI63" s="1028"/>
      <c r="AJ63" s="1099"/>
      <c r="AK63" s="1100"/>
      <c r="AL63" s="1032"/>
      <c r="AM63" s="1032"/>
      <c r="AN63" s="1032"/>
      <c r="AO63" s="1032"/>
      <c r="AP63" s="1028">
        <v>3987</v>
      </c>
      <c r="AQ63" s="1028"/>
      <c r="AR63" s="1028"/>
      <c r="AS63" s="1028"/>
      <c r="AT63" s="1028"/>
      <c r="AU63" s="1028">
        <v>2438</v>
      </c>
      <c r="AV63" s="1028"/>
      <c r="AW63" s="1028"/>
      <c r="AX63" s="1028"/>
      <c r="AY63" s="1028"/>
      <c r="AZ63" s="1094"/>
      <c r="BA63" s="1094"/>
      <c r="BB63" s="1094"/>
      <c r="BC63" s="1094"/>
      <c r="BD63" s="1094"/>
      <c r="BE63" s="1029"/>
      <c r="BF63" s="1029"/>
      <c r="BG63" s="1029"/>
      <c r="BH63" s="1029"/>
      <c r="BI63" s="1030"/>
      <c r="BJ63" s="1095">
        <v>-890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390</v>
      </c>
      <c r="AQ66" s="1071"/>
      <c r="AR66" s="1071"/>
      <c r="AS66" s="1071"/>
      <c r="AT66" s="1072"/>
      <c r="AU66" s="1070" t="s">
        <v>408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568</v>
      </c>
      <c r="C68" s="1055"/>
      <c r="D68" s="1055"/>
      <c r="E68" s="1055"/>
      <c r="F68" s="1055"/>
      <c r="G68" s="1055"/>
      <c r="H68" s="1055"/>
      <c r="I68" s="1055"/>
      <c r="J68" s="1055"/>
      <c r="K68" s="1055"/>
      <c r="L68" s="1055"/>
      <c r="M68" s="1055"/>
      <c r="N68" s="1055"/>
      <c r="O68" s="1055"/>
      <c r="P68" s="1056"/>
      <c r="Q68" s="1057">
        <v>3110</v>
      </c>
      <c r="R68" s="1051"/>
      <c r="S68" s="1051"/>
      <c r="T68" s="1051"/>
      <c r="U68" s="1051"/>
      <c r="V68" s="1051">
        <v>3095</v>
      </c>
      <c r="W68" s="1051"/>
      <c r="X68" s="1051"/>
      <c r="Y68" s="1051"/>
      <c r="Z68" s="1051"/>
      <c r="AA68" s="1051">
        <v>15</v>
      </c>
      <c r="AB68" s="1051"/>
      <c r="AC68" s="1051"/>
      <c r="AD68" s="1051"/>
      <c r="AE68" s="1051"/>
      <c r="AF68" s="1051">
        <v>14</v>
      </c>
      <c r="AG68" s="1051"/>
      <c r="AH68" s="1051"/>
      <c r="AI68" s="1051"/>
      <c r="AJ68" s="1051"/>
      <c r="AK68" s="1051">
        <v>17</v>
      </c>
      <c r="AL68" s="1051"/>
      <c r="AM68" s="1051"/>
      <c r="AN68" s="1051"/>
      <c r="AO68" s="1051"/>
      <c r="AP68" s="1051">
        <v>1512</v>
      </c>
      <c r="AQ68" s="1051"/>
      <c r="AR68" s="1051"/>
      <c r="AS68" s="1051"/>
      <c r="AT68" s="1051"/>
      <c r="AU68" s="1051">
        <v>771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569</v>
      </c>
      <c r="C69" s="1044"/>
      <c r="D69" s="1044"/>
      <c r="E69" s="1044"/>
      <c r="F69" s="1044"/>
      <c r="G69" s="1044"/>
      <c r="H69" s="1044"/>
      <c r="I69" s="1044"/>
      <c r="J69" s="1044"/>
      <c r="K69" s="1044"/>
      <c r="L69" s="1044"/>
      <c r="M69" s="1044"/>
      <c r="N69" s="1044"/>
      <c r="O69" s="1044"/>
      <c r="P69" s="1045"/>
      <c r="Q69" s="1046">
        <v>2267</v>
      </c>
      <c r="R69" s="1040"/>
      <c r="S69" s="1040"/>
      <c r="T69" s="1040"/>
      <c r="U69" s="1040"/>
      <c r="V69" s="1040">
        <v>2260</v>
      </c>
      <c r="W69" s="1040"/>
      <c r="X69" s="1040"/>
      <c r="Y69" s="1040"/>
      <c r="Z69" s="1040"/>
      <c r="AA69" s="1040">
        <v>7</v>
      </c>
      <c r="AB69" s="1040"/>
      <c r="AC69" s="1040"/>
      <c r="AD69" s="1040"/>
      <c r="AE69" s="1040"/>
      <c r="AF69" s="1040">
        <v>-100</v>
      </c>
      <c r="AG69" s="1040"/>
      <c r="AH69" s="1040"/>
      <c r="AI69" s="1040"/>
      <c r="AJ69" s="1040"/>
      <c r="AK69" s="1040">
        <v>592</v>
      </c>
      <c r="AL69" s="1040"/>
      <c r="AM69" s="1040"/>
      <c r="AN69" s="1040"/>
      <c r="AO69" s="1040"/>
      <c r="AP69" s="1040">
        <v>654</v>
      </c>
      <c r="AQ69" s="1040"/>
      <c r="AR69" s="1040"/>
      <c r="AS69" s="1040"/>
      <c r="AT69" s="1040"/>
      <c r="AU69" s="1040">
        <v>492</v>
      </c>
      <c r="AV69" s="1040"/>
      <c r="AW69" s="1040"/>
      <c r="AX69" s="1040"/>
      <c r="AY69" s="1040"/>
      <c r="AZ69" s="1041" t="s">
        <v>577</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570</v>
      </c>
      <c r="C70" s="1044"/>
      <c r="D70" s="1044"/>
      <c r="E70" s="1044"/>
      <c r="F70" s="1044"/>
      <c r="G70" s="1044"/>
      <c r="H70" s="1044"/>
      <c r="I70" s="1044"/>
      <c r="J70" s="1044"/>
      <c r="K70" s="1044"/>
      <c r="L70" s="1044"/>
      <c r="M70" s="1044"/>
      <c r="N70" s="1044"/>
      <c r="O70" s="1044"/>
      <c r="P70" s="1045"/>
      <c r="Q70" s="1046">
        <v>1510</v>
      </c>
      <c r="R70" s="1040"/>
      <c r="S70" s="1040"/>
      <c r="T70" s="1040"/>
      <c r="U70" s="1040"/>
      <c r="V70" s="1040">
        <v>1492</v>
      </c>
      <c r="W70" s="1040"/>
      <c r="X70" s="1040"/>
      <c r="Y70" s="1040"/>
      <c r="Z70" s="1040"/>
      <c r="AA70" s="1040">
        <v>19</v>
      </c>
      <c r="AB70" s="1040"/>
      <c r="AC70" s="1040"/>
      <c r="AD70" s="1040"/>
      <c r="AE70" s="1040"/>
      <c r="AF70" s="1040">
        <v>19</v>
      </c>
      <c r="AG70" s="1040"/>
      <c r="AH70" s="1040"/>
      <c r="AI70" s="1040"/>
      <c r="AJ70" s="1040"/>
      <c r="AK70" s="1040">
        <v>53</v>
      </c>
      <c r="AL70" s="1040"/>
      <c r="AM70" s="1040"/>
      <c r="AN70" s="1040"/>
      <c r="AO70" s="1040"/>
      <c r="AP70" s="1040">
        <v>381</v>
      </c>
      <c r="AQ70" s="1040"/>
      <c r="AR70" s="1040"/>
      <c r="AS70" s="1040"/>
      <c r="AT70" s="1040"/>
      <c r="AU70" s="1040">
        <v>33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571</v>
      </c>
      <c r="C71" s="1044"/>
      <c r="D71" s="1044"/>
      <c r="E71" s="1044"/>
      <c r="F71" s="1044"/>
      <c r="G71" s="1044"/>
      <c r="H71" s="1044"/>
      <c r="I71" s="1044"/>
      <c r="J71" s="1044"/>
      <c r="K71" s="1044"/>
      <c r="L71" s="1044"/>
      <c r="M71" s="1044"/>
      <c r="N71" s="1044"/>
      <c r="O71" s="1044"/>
      <c r="P71" s="1045"/>
      <c r="Q71" s="1046">
        <v>12076</v>
      </c>
      <c r="R71" s="1040"/>
      <c r="S71" s="1040"/>
      <c r="T71" s="1040"/>
      <c r="U71" s="1040"/>
      <c r="V71" s="1040">
        <v>9088</v>
      </c>
      <c r="W71" s="1040"/>
      <c r="X71" s="1040"/>
      <c r="Y71" s="1040"/>
      <c r="Z71" s="1040"/>
      <c r="AA71" s="1040">
        <v>2988</v>
      </c>
      <c r="AB71" s="1040"/>
      <c r="AC71" s="1040"/>
      <c r="AD71" s="1040"/>
      <c r="AE71" s="1040"/>
      <c r="AF71" s="1040">
        <v>2988</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572</v>
      </c>
      <c r="C72" s="1044"/>
      <c r="D72" s="1044"/>
      <c r="E72" s="1044"/>
      <c r="F72" s="1044"/>
      <c r="G72" s="1044"/>
      <c r="H72" s="1044"/>
      <c r="I72" s="1044"/>
      <c r="J72" s="1044"/>
      <c r="K72" s="1044"/>
      <c r="L72" s="1044"/>
      <c r="M72" s="1044"/>
      <c r="N72" s="1044"/>
      <c r="O72" s="1044"/>
      <c r="P72" s="1045"/>
      <c r="Q72" s="1046">
        <v>176</v>
      </c>
      <c r="R72" s="1040"/>
      <c r="S72" s="1040"/>
      <c r="T72" s="1040"/>
      <c r="U72" s="1040"/>
      <c r="V72" s="1040">
        <v>173</v>
      </c>
      <c r="W72" s="1040"/>
      <c r="X72" s="1040"/>
      <c r="Y72" s="1040"/>
      <c r="Z72" s="1040"/>
      <c r="AA72" s="1040">
        <v>3</v>
      </c>
      <c r="AB72" s="1040"/>
      <c r="AC72" s="1040"/>
      <c r="AD72" s="1040"/>
      <c r="AE72" s="1040"/>
      <c r="AF72" s="1040">
        <v>3</v>
      </c>
      <c r="AG72" s="1040"/>
      <c r="AH72" s="1040"/>
      <c r="AI72" s="1040"/>
      <c r="AJ72" s="1040"/>
      <c r="AK72" s="1040">
        <v>7</v>
      </c>
      <c r="AL72" s="1040"/>
      <c r="AM72" s="1040"/>
      <c r="AN72" s="1040"/>
      <c r="AO72" s="1040"/>
      <c r="AP72" s="1040" t="s">
        <v>579</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573</v>
      </c>
      <c r="C73" s="1044"/>
      <c r="D73" s="1044"/>
      <c r="E73" s="1044"/>
      <c r="F73" s="1044"/>
      <c r="G73" s="1044"/>
      <c r="H73" s="1044"/>
      <c r="I73" s="1044"/>
      <c r="J73" s="1044"/>
      <c r="K73" s="1044"/>
      <c r="L73" s="1044"/>
      <c r="M73" s="1044"/>
      <c r="N73" s="1044"/>
      <c r="O73" s="1044"/>
      <c r="P73" s="1045"/>
      <c r="Q73" s="1046">
        <v>506</v>
      </c>
      <c r="R73" s="1040"/>
      <c r="S73" s="1040"/>
      <c r="T73" s="1040"/>
      <c r="U73" s="1040"/>
      <c r="V73" s="1040">
        <v>480</v>
      </c>
      <c r="W73" s="1040"/>
      <c r="X73" s="1040"/>
      <c r="Y73" s="1040"/>
      <c r="Z73" s="1040"/>
      <c r="AA73" s="1040">
        <v>26</v>
      </c>
      <c r="AB73" s="1040"/>
      <c r="AC73" s="1040"/>
      <c r="AD73" s="1040"/>
      <c r="AE73" s="1040"/>
      <c r="AF73" s="1040">
        <v>26</v>
      </c>
      <c r="AG73" s="1040"/>
      <c r="AH73" s="1040"/>
      <c r="AI73" s="1040"/>
      <c r="AJ73" s="1040"/>
      <c r="AK73" s="1040">
        <v>20</v>
      </c>
      <c r="AL73" s="1040"/>
      <c r="AM73" s="1040"/>
      <c r="AN73" s="1040"/>
      <c r="AO73" s="1040"/>
      <c r="AP73" s="1040" t="s">
        <v>578</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574</v>
      </c>
      <c r="C74" s="1044"/>
      <c r="D74" s="1044"/>
      <c r="E74" s="1044"/>
      <c r="F74" s="1044"/>
      <c r="G74" s="1044"/>
      <c r="H74" s="1044"/>
      <c r="I74" s="1044"/>
      <c r="J74" s="1044"/>
      <c r="K74" s="1044"/>
      <c r="L74" s="1044"/>
      <c r="M74" s="1044"/>
      <c r="N74" s="1044"/>
      <c r="O74" s="1044"/>
      <c r="P74" s="1045"/>
      <c r="Q74" s="1046">
        <v>166934</v>
      </c>
      <c r="R74" s="1040"/>
      <c r="S74" s="1040"/>
      <c r="T74" s="1040"/>
      <c r="U74" s="1040"/>
      <c r="V74" s="1040">
        <v>162366</v>
      </c>
      <c r="W74" s="1040"/>
      <c r="X74" s="1040"/>
      <c r="Y74" s="1040"/>
      <c r="Z74" s="1040"/>
      <c r="AA74" s="1040">
        <v>4567</v>
      </c>
      <c r="AB74" s="1040"/>
      <c r="AC74" s="1040"/>
      <c r="AD74" s="1040"/>
      <c r="AE74" s="1040"/>
      <c r="AF74" s="1040">
        <v>4564</v>
      </c>
      <c r="AG74" s="1040"/>
      <c r="AH74" s="1040"/>
      <c r="AI74" s="1040"/>
      <c r="AJ74" s="1040"/>
      <c r="AK74" s="1040">
        <v>2257</v>
      </c>
      <c r="AL74" s="1040"/>
      <c r="AM74" s="1040"/>
      <c r="AN74" s="1040"/>
      <c r="AO74" s="1040"/>
      <c r="AP74" s="1040" t="s">
        <v>578</v>
      </c>
      <c r="AQ74" s="1040"/>
      <c r="AR74" s="1040"/>
      <c r="AS74" s="1040"/>
      <c r="AT74" s="1040"/>
      <c r="AU74" s="1040" t="s">
        <v>578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575</v>
      </c>
      <c r="C75" s="1044"/>
      <c r="D75" s="1044"/>
      <c r="E75" s="1044"/>
      <c r="F75" s="1044"/>
      <c r="G75" s="1044"/>
      <c r="H75" s="1044"/>
      <c r="I75" s="1044"/>
      <c r="J75" s="1044"/>
      <c r="K75" s="1044"/>
      <c r="L75" s="1044"/>
      <c r="M75" s="1044"/>
      <c r="N75" s="1044"/>
      <c r="O75" s="1044"/>
      <c r="P75" s="1045"/>
      <c r="Q75" s="1047">
        <v>887</v>
      </c>
      <c r="R75" s="1048"/>
      <c r="S75" s="1048"/>
      <c r="T75" s="1048"/>
      <c r="U75" s="1049"/>
      <c r="V75" s="1050">
        <v>861</v>
      </c>
      <c r="W75" s="1048"/>
      <c r="X75" s="1048"/>
      <c r="Y75" s="1048"/>
      <c r="Z75" s="1049"/>
      <c r="AA75" s="1050">
        <v>26</v>
      </c>
      <c r="AB75" s="1048"/>
      <c r="AC75" s="1048"/>
      <c r="AD75" s="1048"/>
      <c r="AE75" s="1049"/>
      <c r="AF75" s="1050">
        <v>26</v>
      </c>
      <c r="AG75" s="1048"/>
      <c r="AH75" s="1048"/>
      <c r="AI75" s="1048"/>
      <c r="AJ75" s="1049"/>
      <c r="AK75" s="1050">
        <v>20</v>
      </c>
      <c r="AL75" s="1048"/>
      <c r="AM75" s="1048"/>
      <c r="AN75" s="1048"/>
      <c r="AO75" s="1049"/>
      <c r="AP75" s="1050" t="s">
        <v>578</v>
      </c>
      <c r="AQ75" s="1048"/>
      <c r="AR75" s="1048"/>
      <c r="AS75" s="1048"/>
      <c r="AT75" s="1049"/>
      <c r="AU75" s="1050" t="s">
        <v>578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576</v>
      </c>
      <c r="C76" s="1044"/>
      <c r="D76" s="1044"/>
      <c r="E76" s="1044"/>
      <c r="F76" s="1044"/>
      <c r="G76" s="1044"/>
      <c r="H76" s="1044"/>
      <c r="I76" s="1044"/>
      <c r="J76" s="1044"/>
      <c r="K76" s="1044"/>
      <c r="L76" s="1044"/>
      <c r="M76" s="1044"/>
      <c r="N76" s="1044"/>
      <c r="O76" s="1044"/>
      <c r="P76" s="1045"/>
      <c r="Q76" s="1047">
        <v>121</v>
      </c>
      <c r="R76" s="1048"/>
      <c r="S76" s="1048"/>
      <c r="T76" s="1048"/>
      <c r="U76" s="1049"/>
      <c r="V76" s="1050">
        <v>74</v>
      </c>
      <c r="W76" s="1048"/>
      <c r="X76" s="1048"/>
      <c r="Y76" s="1048"/>
      <c r="Z76" s="1049"/>
      <c r="AA76" s="1050">
        <v>47</v>
      </c>
      <c r="AB76" s="1048"/>
      <c r="AC76" s="1048"/>
      <c r="AD76" s="1048"/>
      <c r="AE76" s="1049"/>
      <c r="AF76" s="1050">
        <v>1024</v>
      </c>
      <c r="AG76" s="1048"/>
      <c r="AH76" s="1048"/>
      <c r="AI76" s="1048"/>
      <c r="AJ76" s="1049"/>
      <c r="AK76" s="1050">
        <v>10</v>
      </c>
      <c r="AL76" s="1048"/>
      <c r="AM76" s="1048"/>
      <c r="AN76" s="1048"/>
      <c r="AO76" s="1049"/>
      <c r="AP76" s="1050">
        <v>85</v>
      </c>
      <c r="AQ76" s="1048"/>
      <c r="AR76" s="1048"/>
      <c r="AS76" s="1048"/>
      <c r="AT76" s="1049"/>
      <c r="AU76" s="1050">
        <v>1</v>
      </c>
      <c r="AV76" s="1048"/>
      <c r="AW76" s="1048"/>
      <c r="AX76" s="1048"/>
      <c r="AY76" s="1049"/>
      <c r="AZ76" s="1041" t="s">
        <v>577</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8564</v>
      </c>
      <c r="AG88" s="1028"/>
      <c r="AH88" s="1028"/>
      <c r="AI88" s="1028"/>
      <c r="AJ88" s="1028"/>
      <c r="AK88" s="1032"/>
      <c r="AL88" s="1032"/>
      <c r="AM88" s="1032"/>
      <c r="AN88" s="1032"/>
      <c r="AO88" s="1032"/>
      <c r="AP88" s="1028">
        <v>2632</v>
      </c>
      <c r="AQ88" s="1028"/>
      <c r="AR88" s="1028"/>
      <c r="AS88" s="1028"/>
      <c r="AT88" s="1028"/>
      <c r="AU88" s="1028">
        <v>1297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38</v>
      </c>
      <c r="CS102" s="1020"/>
      <c r="CT102" s="1020"/>
      <c r="CU102" s="1020"/>
      <c r="CV102" s="1021"/>
      <c r="CW102" s="1019">
        <v>19</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299</v>
      </c>
      <c r="AG109" s="963"/>
      <c r="AH109" s="963"/>
      <c r="AI109" s="963"/>
      <c r="AJ109" s="964"/>
      <c r="AK109" s="965" t="s">
        <v>298</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299</v>
      </c>
      <c r="BW109" s="963"/>
      <c r="BX109" s="963"/>
      <c r="BY109" s="963"/>
      <c r="BZ109" s="964"/>
      <c r="CA109" s="965" t="s">
        <v>298</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299</v>
      </c>
      <c r="DM109" s="963"/>
      <c r="DN109" s="963"/>
      <c r="DO109" s="963"/>
      <c r="DP109" s="964"/>
      <c r="DQ109" s="965" t="s">
        <v>298</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917983</v>
      </c>
      <c r="AB110" s="956"/>
      <c r="AC110" s="956"/>
      <c r="AD110" s="956"/>
      <c r="AE110" s="957"/>
      <c r="AF110" s="958">
        <v>888916</v>
      </c>
      <c r="AG110" s="956"/>
      <c r="AH110" s="956"/>
      <c r="AI110" s="956"/>
      <c r="AJ110" s="957"/>
      <c r="AK110" s="958">
        <v>944490</v>
      </c>
      <c r="AL110" s="956"/>
      <c r="AM110" s="956"/>
      <c r="AN110" s="956"/>
      <c r="AO110" s="957"/>
      <c r="AP110" s="959">
        <v>17.399999999999999</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7497843</v>
      </c>
      <c r="BR110" s="903"/>
      <c r="BS110" s="903"/>
      <c r="BT110" s="903"/>
      <c r="BU110" s="903"/>
      <c r="BV110" s="903">
        <v>7926499</v>
      </c>
      <c r="BW110" s="903"/>
      <c r="BX110" s="903"/>
      <c r="BY110" s="903"/>
      <c r="BZ110" s="903"/>
      <c r="CA110" s="903">
        <v>8346534</v>
      </c>
      <c r="CB110" s="903"/>
      <c r="CC110" s="903"/>
      <c r="CD110" s="903"/>
      <c r="CE110" s="903"/>
      <c r="CF110" s="927">
        <v>154.1</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129</v>
      </c>
      <c r="DH110" s="903"/>
      <c r="DI110" s="903"/>
      <c r="DJ110" s="903"/>
      <c r="DK110" s="903"/>
      <c r="DL110" s="903" t="s">
        <v>129</v>
      </c>
      <c r="DM110" s="903"/>
      <c r="DN110" s="903"/>
      <c r="DO110" s="903"/>
      <c r="DP110" s="903"/>
      <c r="DQ110" s="903" t="s">
        <v>129</v>
      </c>
      <c r="DR110" s="903"/>
      <c r="DS110" s="903"/>
      <c r="DT110" s="903"/>
      <c r="DU110" s="903"/>
      <c r="DV110" s="904" t="s">
        <v>129</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129</v>
      </c>
      <c r="AB111" s="984"/>
      <c r="AC111" s="984"/>
      <c r="AD111" s="984"/>
      <c r="AE111" s="985"/>
      <c r="AF111" s="986" t="s">
        <v>129</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27422</v>
      </c>
      <c r="BR111" s="875"/>
      <c r="BS111" s="875"/>
      <c r="BT111" s="875"/>
      <c r="BU111" s="875"/>
      <c r="BV111" s="875">
        <v>16923</v>
      </c>
      <c r="BW111" s="875"/>
      <c r="BX111" s="875"/>
      <c r="BY111" s="875"/>
      <c r="BZ111" s="875"/>
      <c r="CA111" s="875">
        <v>6410</v>
      </c>
      <c r="CB111" s="875"/>
      <c r="CC111" s="875"/>
      <c r="CD111" s="875"/>
      <c r="CE111" s="875"/>
      <c r="CF111" s="936">
        <v>0.1</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129</v>
      </c>
      <c r="DH111" s="875"/>
      <c r="DI111" s="875"/>
      <c r="DJ111" s="875"/>
      <c r="DK111" s="875"/>
      <c r="DL111" s="875" t="s">
        <v>129</v>
      </c>
      <c r="DM111" s="875"/>
      <c r="DN111" s="875"/>
      <c r="DO111" s="875"/>
      <c r="DP111" s="875"/>
      <c r="DQ111" s="875" t="s">
        <v>129</v>
      </c>
      <c r="DR111" s="875"/>
      <c r="DS111" s="875"/>
      <c r="DT111" s="875"/>
      <c r="DU111" s="875"/>
      <c r="DV111" s="852" t="s">
        <v>129</v>
      </c>
      <c r="DW111" s="852"/>
      <c r="DX111" s="852"/>
      <c r="DY111" s="852"/>
      <c r="DZ111" s="853"/>
    </row>
    <row r="112" spans="1:131" s="226" customFormat="1" ht="26.25" customHeight="1">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129</v>
      </c>
      <c r="AB112" s="838"/>
      <c r="AC112" s="838"/>
      <c r="AD112" s="838"/>
      <c r="AE112" s="839"/>
      <c r="AF112" s="840" t="s">
        <v>129</v>
      </c>
      <c r="AG112" s="838"/>
      <c r="AH112" s="838"/>
      <c r="AI112" s="838"/>
      <c r="AJ112" s="839"/>
      <c r="AK112" s="840" t="s">
        <v>129</v>
      </c>
      <c r="AL112" s="838"/>
      <c r="AM112" s="838"/>
      <c r="AN112" s="838"/>
      <c r="AO112" s="839"/>
      <c r="AP112" s="885" t="s">
        <v>129</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2821861</v>
      </c>
      <c r="BR112" s="875"/>
      <c r="BS112" s="875"/>
      <c r="BT112" s="875"/>
      <c r="BU112" s="875"/>
      <c r="BV112" s="875">
        <v>2440727</v>
      </c>
      <c r="BW112" s="875"/>
      <c r="BX112" s="875"/>
      <c r="BY112" s="875"/>
      <c r="BZ112" s="875"/>
      <c r="CA112" s="875">
        <v>2438010</v>
      </c>
      <c r="CB112" s="875"/>
      <c r="CC112" s="875"/>
      <c r="CD112" s="875"/>
      <c r="CE112" s="875"/>
      <c r="CF112" s="936">
        <v>45</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129</v>
      </c>
      <c r="DH112" s="875"/>
      <c r="DI112" s="875"/>
      <c r="DJ112" s="875"/>
      <c r="DK112" s="875"/>
      <c r="DL112" s="875" t="s">
        <v>129</v>
      </c>
      <c r="DM112" s="875"/>
      <c r="DN112" s="875"/>
      <c r="DO112" s="875"/>
      <c r="DP112" s="875"/>
      <c r="DQ112" s="875" t="s">
        <v>129</v>
      </c>
      <c r="DR112" s="875"/>
      <c r="DS112" s="875"/>
      <c r="DT112" s="875"/>
      <c r="DU112" s="875"/>
      <c r="DV112" s="852" t="s">
        <v>129</v>
      </c>
      <c r="DW112" s="852"/>
      <c r="DX112" s="852"/>
      <c r="DY112" s="852"/>
      <c r="DZ112" s="853"/>
    </row>
    <row r="113" spans="1:130" s="226" customFormat="1" ht="26.25" customHeight="1">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225785</v>
      </c>
      <c r="AB113" s="984"/>
      <c r="AC113" s="984"/>
      <c r="AD113" s="984"/>
      <c r="AE113" s="985"/>
      <c r="AF113" s="986">
        <v>227146</v>
      </c>
      <c r="AG113" s="984"/>
      <c r="AH113" s="984"/>
      <c r="AI113" s="984"/>
      <c r="AJ113" s="985"/>
      <c r="AK113" s="986">
        <v>275134</v>
      </c>
      <c r="AL113" s="984"/>
      <c r="AM113" s="984"/>
      <c r="AN113" s="984"/>
      <c r="AO113" s="985"/>
      <c r="AP113" s="987">
        <v>5.0999999999999996</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1692150</v>
      </c>
      <c r="BR113" s="875"/>
      <c r="BS113" s="875"/>
      <c r="BT113" s="875"/>
      <c r="BU113" s="875"/>
      <c r="BV113" s="875">
        <v>1350066</v>
      </c>
      <c r="BW113" s="875"/>
      <c r="BX113" s="875"/>
      <c r="BY113" s="875"/>
      <c r="BZ113" s="875"/>
      <c r="CA113" s="875">
        <v>1296842</v>
      </c>
      <c r="CB113" s="875"/>
      <c r="CC113" s="875"/>
      <c r="CD113" s="875"/>
      <c r="CE113" s="875"/>
      <c r="CF113" s="936">
        <v>23.9</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129</v>
      </c>
      <c r="DH113" s="838"/>
      <c r="DI113" s="838"/>
      <c r="DJ113" s="838"/>
      <c r="DK113" s="839"/>
      <c r="DL113" s="840" t="s">
        <v>129</v>
      </c>
      <c r="DM113" s="838"/>
      <c r="DN113" s="838"/>
      <c r="DO113" s="838"/>
      <c r="DP113" s="839"/>
      <c r="DQ113" s="840" t="s">
        <v>129</v>
      </c>
      <c r="DR113" s="838"/>
      <c r="DS113" s="838"/>
      <c r="DT113" s="838"/>
      <c r="DU113" s="839"/>
      <c r="DV113" s="885" t="s">
        <v>129</v>
      </c>
      <c r="DW113" s="886"/>
      <c r="DX113" s="886"/>
      <c r="DY113" s="886"/>
      <c r="DZ113" s="887"/>
    </row>
    <row r="114" spans="1:130" s="226" customFormat="1" ht="26.25" customHeight="1">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237444</v>
      </c>
      <c r="AB114" s="838"/>
      <c r="AC114" s="838"/>
      <c r="AD114" s="838"/>
      <c r="AE114" s="839"/>
      <c r="AF114" s="840">
        <v>212426</v>
      </c>
      <c r="AG114" s="838"/>
      <c r="AH114" s="838"/>
      <c r="AI114" s="838"/>
      <c r="AJ114" s="839"/>
      <c r="AK114" s="840">
        <v>240347</v>
      </c>
      <c r="AL114" s="838"/>
      <c r="AM114" s="838"/>
      <c r="AN114" s="838"/>
      <c r="AO114" s="839"/>
      <c r="AP114" s="885">
        <v>4.4000000000000004</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1456604</v>
      </c>
      <c r="BR114" s="875"/>
      <c r="BS114" s="875"/>
      <c r="BT114" s="875"/>
      <c r="BU114" s="875"/>
      <c r="BV114" s="875">
        <v>1212224</v>
      </c>
      <c r="BW114" s="875"/>
      <c r="BX114" s="875"/>
      <c r="BY114" s="875"/>
      <c r="BZ114" s="875"/>
      <c r="CA114" s="875">
        <v>1122077</v>
      </c>
      <c r="CB114" s="875"/>
      <c r="CC114" s="875"/>
      <c r="CD114" s="875"/>
      <c r="CE114" s="875"/>
      <c r="CF114" s="936">
        <v>20.7</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18332</v>
      </c>
      <c r="DH114" s="838"/>
      <c r="DI114" s="838"/>
      <c r="DJ114" s="838"/>
      <c r="DK114" s="839"/>
      <c r="DL114" s="840">
        <v>9173</v>
      </c>
      <c r="DM114" s="838"/>
      <c r="DN114" s="838"/>
      <c r="DO114" s="838"/>
      <c r="DP114" s="839"/>
      <c r="DQ114" s="840" t="s">
        <v>129</v>
      </c>
      <c r="DR114" s="838"/>
      <c r="DS114" s="838"/>
      <c r="DT114" s="838"/>
      <c r="DU114" s="839"/>
      <c r="DV114" s="885" t="s">
        <v>129</v>
      </c>
      <c r="DW114" s="886"/>
      <c r="DX114" s="886"/>
      <c r="DY114" s="886"/>
      <c r="DZ114" s="887"/>
    </row>
    <row r="115" spans="1:130" s="226" customFormat="1" ht="26.25" customHeight="1">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12774</v>
      </c>
      <c r="AB115" s="984"/>
      <c r="AC115" s="984"/>
      <c r="AD115" s="984"/>
      <c r="AE115" s="985"/>
      <c r="AF115" s="986">
        <v>10690</v>
      </c>
      <c r="AG115" s="984"/>
      <c r="AH115" s="984"/>
      <c r="AI115" s="984"/>
      <c r="AJ115" s="985"/>
      <c r="AK115" s="986">
        <v>10669</v>
      </c>
      <c r="AL115" s="984"/>
      <c r="AM115" s="984"/>
      <c r="AN115" s="984"/>
      <c r="AO115" s="985"/>
      <c r="AP115" s="987">
        <v>0.2</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129</v>
      </c>
      <c r="BR115" s="875"/>
      <c r="BS115" s="875"/>
      <c r="BT115" s="875"/>
      <c r="BU115" s="875"/>
      <c r="BV115" s="875" t="s">
        <v>129</v>
      </c>
      <c r="BW115" s="875"/>
      <c r="BX115" s="875"/>
      <c r="BY115" s="875"/>
      <c r="BZ115" s="875"/>
      <c r="CA115" s="875" t="s">
        <v>129</v>
      </c>
      <c r="CB115" s="875"/>
      <c r="CC115" s="875"/>
      <c r="CD115" s="875"/>
      <c r="CE115" s="875"/>
      <c r="CF115" s="936" t="s">
        <v>129</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129</v>
      </c>
      <c r="DH115" s="838"/>
      <c r="DI115" s="838"/>
      <c r="DJ115" s="838"/>
      <c r="DK115" s="839"/>
      <c r="DL115" s="840" t="s">
        <v>129</v>
      </c>
      <c r="DM115" s="838"/>
      <c r="DN115" s="838"/>
      <c r="DO115" s="838"/>
      <c r="DP115" s="839"/>
      <c r="DQ115" s="840" t="s">
        <v>129</v>
      </c>
      <c r="DR115" s="838"/>
      <c r="DS115" s="838"/>
      <c r="DT115" s="838"/>
      <c r="DU115" s="839"/>
      <c r="DV115" s="885" t="s">
        <v>129</v>
      </c>
      <c r="DW115" s="886"/>
      <c r="DX115" s="886"/>
      <c r="DY115" s="886"/>
      <c r="DZ115" s="887"/>
    </row>
    <row r="116" spans="1:130" s="226" customFormat="1" ht="26.25" customHeight="1">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49</v>
      </c>
      <c r="AB116" s="838"/>
      <c r="AC116" s="838"/>
      <c r="AD116" s="838"/>
      <c r="AE116" s="839"/>
      <c r="AF116" s="840">
        <v>13</v>
      </c>
      <c r="AG116" s="838"/>
      <c r="AH116" s="838"/>
      <c r="AI116" s="838"/>
      <c r="AJ116" s="839"/>
      <c r="AK116" s="840">
        <v>20</v>
      </c>
      <c r="AL116" s="838"/>
      <c r="AM116" s="838"/>
      <c r="AN116" s="838"/>
      <c r="AO116" s="839"/>
      <c r="AP116" s="885">
        <v>0</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129</v>
      </c>
      <c r="BR116" s="875"/>
      <c r="BS116" s="875"/>
      <c r="BT116" s="875"/>
      <c r="BU116" s="875"/>
      <c r="BV116" s="875" t="s">
        <v>129</v>
      </c>
      <c r="BW116" s="875"/>
      <c r="BX116" s="875"/>
      <c r="BY116" s="875"/>
      <c r="BZ116" s="875"/>
      <c r="CA116" s="875" t="s">
        <v>129</v>
      </c>
      <c r="CB116" s="875"/>
      <c r="CC116" s="875"/>
      <c r="CD116" s="875"/>
      <c r="CE116" s="875"/>
      <c r="CF116" s="936" t="s">
        <v>129</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9090</v>
      </c>
      <c r="DH116" s="838"/>
      <c r="DI116" s="838"/>
      <c r="DJ116" s="838"/>
      <c r="DK116" s="839"/>
      <c r="DL116" s="840">
        <v>7750</v>
      </c>
      <c r="DM116" s="838"/>
      <c r="DN116" s="838"/>
      <c r="DO116" s="838"/>
      <c r="DP116" s="839"/>
      <c r="DQ116" s="840">
        <v>6410</v>
      </c>
      <c r="DR116" s="838"/>
      <c r="DS116" s="838"/>
      <c r="DT116" s="838"/>
      <c r="DU116" s="839"/>
      <c r="DV116" s="885">
        <v>0.1</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1394035</v>
      </c>
      <c r="AB117" s="970"/>
      <c r="AC117" s="970"/>
      <c r="AD117" s="970"/>
      <c r="AE117" s="971"/>
      <c r="AF117" s="972">
        <v>1339191</v>
      </c>
      <c r="AG117" s="970"/>
      <c r="AH117" s="970"/>
      <c r="AI117" s="970"/>
      <c r="AJ117" s="971"/>
      <c r="AK117" s="972">
        <v>1470660</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129</v>
      </c>
      <c r="BR117" s="875"/>
      <c r="BS117" s="875"/>
      <c r="BT117" s="875"/>
      <c r="BU117" s="875"/>
      <c r="BV117" s="875" t="s">
        <v>129</v>
      </c>
      <c r="BW117" s="875"/>
      <c r="BX117" s="875"/>
      <c r="BY117" s="875"/>
      <c r="BZ117" s="875"/>
      <c r="CA117" s="875" t="s">
        <v>129</v>
      </c>
      <c r="CB117" s="875"/>
      <c r="CC117" s="875"/>
      <c r="CD117" s="875"/>
      <c r="CE117" s="875"/>
      <c r="CF117" s="936" t="s">
        <v>129</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129</v>
      </c>
      <c r="DH117" s="838"/>
      <c r="DI117" s="838"/>
      <c r="DJ117" s="838"/>
      <c r="DK117" s="839"/>
      <c r="DL117" s="840" t="s">
        <v>129</v>
      </c>
      <c r="DM117" s="838"/>
      <c r="DN117" s="838"/>
      <c r="DO117" s="838"/>
      <c r="DP117" s="839"/>
      <c r="DQ117" s="840" t="s">
        <v>129</v>
      </c>
      <c r="DR117" s="838"/>
      <c r="DS117" s="838"/>
      <c r="DT117" s="838"/>
      <c r="DU117" s="839"/>
      <c r="DV117" s="885" t="s">
        <v>129</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299</v>
      </c>
      <c r="AG118" s="963"/>
      <c r="AH118" s="963"/>
      <c r="AI118" s="963"/>
      <c r="AJ118" s="964"/>
      <c r="AK118" s="965" t="s">
        <v>298</v>
      </c>
      <c r="AL118" s="963"/>
      <c r="AM118" s="963"/>
      <c r="AN118" s="963"/>
      <c r="AO118" s="964"/>
      <c r="AP118" s="966" t="s">
        <v>419</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v>21355</v>
      </c>
      <c r="BR118" s="906"/>
      <c r="BS118" s="906"/>
      <c r="BT118" s="906"/>
      <c r="BU118" s="906"/>
      <c r="BV118" s="906">
        <v>18486</v>
      </c>
      <c r="BW118" s="906"/>
      <c r="BX118" s="906"/>
      <c r="BY118" s="906"/>
      <c r="BZ118" s="906"/>
      <c r="CA118" s="906">
        <v>80115</v>
      </c>
      <c r="CB118" s="906"/>
      <c r="CC118" s="906"/>
      <c r="CD118" s="906"/>
      <c r="CE118" s="906"/>
      <c r="CF118" s="936">
        <v>1.5</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129</v>
      </c>
      <c r="DH118" s="838"/>
      <c r="DI118" s="838"/>
      <c r="DJ118" s="838"/>
      <c r="DK118" s="839"/>
      <c r="DL118" s="840" t="s">
        <v>129</v>
      </c>
      <c r="DM118" s="838"/>
      <c r="DN118" s="838"/>
      <c r="DO118" s="838"/>
      <c r="DP118" s="839"/>
      <c r="DQ118" s="840" t="s">
        <v>129</v>
      </c>
      <c r="DR118" s="838"/>
      <c r="DS118" s="838"/>
      <c r="DT118" s="838"/>
      <c r="DU118" s="839"/>
      <c r="DV118" s="885" t="s">
        <v>129</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129</v>
      </c>
      <c r="AB119" s="956"/>
      <c r="AC119" s="956"/>
      <c r="AD119" s="956"/>
      <c r="AE119" s="957"/>
      <c r="AF119" s="958" t="s">
        <v>129</v>
      </c>
      <c r="AG119" s="956"/>
      <c r="AH119" s="956"/>
      <c r="AI119" s="956"/>
      <c r="AJ119" s="957"/>
      <c r="AK119" s="958" t="s">
        <v>129</v>
      </c>
      <c r="AL119" s="956"/>
      <c r="AM119" s="956"/>
      <c r="AN119" s="956"/>
      <c r="AO119" s="957"/>
      <c r="AP119" s="959" t="s">
        <v>129</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13517235</v>
      </c>
      <c r="BR119" s="906"/>
      <c r="BS119" s="906"/>
      <c r="BT119" s="906"/>
      <c r="BU119" s="906"/>
      <c r="BV119" s="906">
        <v>12964925</v>
      </c>
      <c r="BW119" s="906"/>
      <c r="BX119" s="906"/>
      <c r="BY119" s="906"/>
      <c r="BZ119" s="906"/>
      <c r="CA119" s="906">
        <v>13289988</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129</v>
      </c>
      <c r="DH119" s="821"/>
      <c r="DI119" s="821"/>
      <c r="DJ119" s="821"/>
      <c r="DK119" s="822"/>
      <c r="DL119" s="823" t="s">
        <v>129</v>
      </c>
      <c r="DM119" s="821"/>
      <c r="DN119" s="821"/>
      <c r="DO119" s="821"/>
      <c r="DP119" s="822"/>
      <c r="DQ119" s="823" t="s">
        <v>129</v>
      </c>
      <c r="DR119" s="821"/>
      <c r="DS119" s="821"/>
      <c r="DT119" s="821"/>
      <c r="DU119" s="822"/>
      <c r="DV119" s="909" t="s">
        <v>129</v>
      </c>
      <c r="DW119" s="910"/>
      <c r="DX119" s="910"/>
      <c r="DY119" s="910"/>
      <c r="DZ119" s="911"/>
    </row>
    <row r="120" spans="1:130" s="226" customFormat="1" ht="26.25" customHeight="1">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129</v>
      </c>
      <c r="AB120" s="838"/>
      <c r="AC120" s="838"/>
      <c r="AD120" s="838"/>
      <c r="AE120" s="839"/>
      <c r="AF120" s="840" t="s">
        <v>129</v>
      </c>
      <c r="AG120" s="838"/>
      <c r="AH120" s="838"/>
      <c r="AI120" s="838"/>
      <c r="AJ120" s="839"/>
      <c r="AK120" s="840" t="s">
        <v>129</v>
      </c>
      <c r="AL120" s="838"/>
      <c r="AM120" s="838"/>
      <c r="AN120" s="838"/>
      <c r="AO120" s="839"/>
      <c r="AP120" s="885" t="s">
        <v>129</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1359887</v>
      </c>
      <c r="BR120" s="903"/>
      <c r="BS120" s="903"/>
      <c r="BT120" s="903"/>
      <c r="BU120" s="903"/>
      <c r="BV120" s="903">
        <v>1207869</v>
      </c>
      <c r="BW120" s="903"/>
      <c r="BX120" s="903"/>
      <c r="BY120" s="903"/>
      <c r="BZ120" s="903"/>
      <c r="CA120" s="903">
        <v>1266486</v>
      </c>
      <c r="CB120" s="903"/>
      <c r="CC120" s="903"/>
      <c r="CD120" s="903"/>
      <c r="CE120" s="903"/>
      <c r="CF120" s="927">
        <v>23.4</v>
      </c>
      <c r="CG120" s="928"/>
      <c r="CH120" s="928"/>
      <c r="CI120" s="928"/>
      <c r="CJ120" s="928"/>
      <c r="CK120" s="929" t="s">
        <v>453</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2148672</v>
      </c>
      <c r="DH120" s="903"/>
      <c r="DI120" s="903"/>
      <c r="DJ120" s="903"/>
      <c r="DK120" s="903"/>
      <c r="DL120" s="903">
        <v>1963439</v>
      </c>
      <c r="DM120" s="903"/>
      <c r="DN120" s="903"/>
      <c r="DO120" s="903"/>
      <c r="DP120" s="903"/>
      <c r="DQ120" s="903">
        <v>1959826</v>
      </c>
      <c r="DR120" s="903"/>
      <c r="DS120" s="903"/>
      <c r="DT120" s="903"/>
      <c r="DU120" s="903"/>
      <c r="DV120" s="904">
        <v>36.200000000000003</v>
      </c>
      <c r="DW120" s="904"/>
      <c r="DX120" s="904"/>
      <c r="DY120" s="904"/>
      <c r="DZ120" s="905"/>
    </row>
    <row r="121" spans="1:130" s="226" customFormat="1" ht="26.25" customHeight="1">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129</v>
      </c>
      <c r="AB121" s="838"/>
      <c r="AC121" s="838"/>
      <c r="AD121" s="838"/>
      <c r="AE121" s="839"/>
      <c r="AF121" s="840" t="s">
        <v>129</v>
      </c>
      <c r="AG121" s="838"/>
      <c r="AH121" s="838"/>
      <c r="AI121" s="838"/>
      <c r="AJ121" s="839"/>
      <c r="AK121" s="840" t="s">
        <v>129</v>
      </c>
      <c r="AL121" s="838"/>
      <c r="AM121" s="838"/>
      <c r="AN121" s="838"/>
      <c r="AO121" s="839"/>
      <c r="AP121" s="885" t="s">
        <v>129</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291294</v>
      </c>
      <c r="BR121" s="875"/>
      <c r="BS121" s="875"/>
      <c r="BT121" s="875"/>
      <c r="BU121" s="875"/>
      <c r="BV121" s="875">
        <v>244313</v>
      </c>
      <c r="BW121" s="875"/>
      <c r="BX121" s="875"/>
      <c r="BY121" s="875"/>
      <c r="BZ121" s="875"/>
      <c r="CA121" s="875">
        <v>195136</v>
      </c>
      <c r="CB121" s="875"/>
      <c r="CC121" s="875"/>
      <c r="CD121" s="875"/>
      <c r="CE121" s="875"/>
      <c r="CF121" s="936">
        <v>3.6</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460329</v>
      </c>
      <c r="DH121" s="875"/>
      <c r="DI121" s="875"/>
      <c r="DJ121" s="875"/>
      <c r="DK121" s="875"/>
      <c r="DL121" s="875">
        <v>433106</v>
      </c>
      <c r="DM121" s="875"/>
      <c r="DN121" s="875"/>
      <c r="DO121" s="875"/>
      <c r="DP121" s="875"/>
      <c r="DQ121" s="875">
        <v>421110</v>
      </c>
      <c r="DR121" s="875"/>
      <c r="DS121" s="875"/>
      <c r="DT121" s="875"/>
      <c r="DU121" s="875"/>
      <c r="DV121" s="852">
        <v>7.8</v>
      </c>
      <c r="DW121" s="852"/>
      <c r="DX121" s="852"/>
      <c r="DY121" s="852"/>
      <c r="DZ121" s="853"/>
    </row>
    <row r="122" spans="1:130" s="226" customFormat="1" ht="26.25" customHeight="1">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9146</v>
      </c>
      <c r="AB122" s="838"/>
      <c r="AC122" s="838"/>
      <c r="AD122" s="838"/>
      <c r="AE122" s="839"/>
      <c r="AF122" s="840">
        <v>9159</v>
      </c>
      <c r="AG122" s="838"/>
      <c r="AH122" s="838"/>
      <c r="AI122" s="838"/>
      <c r="AJ122" s="839"/>
      <c r="AK122" s="840">
        <v>9173</v>
      </c>
      <c r="AL122" s="838"/>
      <c r="AM122" s="838"/>
      <c r="AN122" s="838"/>
      <c r="AO122" s="839"/>
      <c r="AP122" s="885">
        <v>0.2</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10414896</v>
      </c>
      <c r="BR122" s="906"/>
      <c r="BS122" s="906"/>
      <c r="BT122" s="906"/>
      <c r="BU122" s="906"/>
      <c r="BV122" s="906">
        <v>10825103</v>
      </c>
      <c r="BW122" s="906"/>
      <c r="BX122" s="906"/>
      <c r="BY122" s="906"/>
      <c r="BZ122" s="906"/>
      <c r="CA122" s="906">
        <v>10374629</v>
      </c>
      <c r="CB122" s="906"/>
      <c r="CC122" s="906"/>
      <c r="CD122" s="906"/>
      <c r="CE122" s="906"/>
      <c r="CF122" s="907">
        <v>191.5</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v>212860</v>
      </c>
      <c r="DH122" s="875"/>
      <c r="DI122" s="875"/>
      <c r="DJ122" s="875"/>
      <c r="DK122" s="875"/>
      <c r="DL122" s="875">
        <v>44182</v>
      </c>
      <c r="DM122" s="875"/>
      <c r="DN122" s="875"/>
      <c r="DO122" s="875"/>
      <c r="DP122" s="875"/>
      <c r="DQ122" s="875">
        <v>57074</v>
      </c>
      <c r="DR122" s="875"/>
      <c r="DS122" s="875"/>
      <c r="DT122" s="875"/>
      <c r="DU122" s="875"/>
      <c r="DV122" s="852">
        <v>1.1000000000000001</v>
      </c>
      <c r="DW122" s="852"/>
      <c r="DX122" s="852"/>
      <c r="DY122" s="852"/>
      <c r="DZ122" s="853"/>
    </row>
    <row r="123" spans="1:130" s="226" customFormat="1" ht="26.25" customHeight="1">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3390</v>
      </c>
      <c r="AB123" s="838"/>
      <c r="AC123" s="838"/>
      <c r="AD123" s="838"/>
      <c r="AE123" s="839"/>
      <c r="AF123" s="840">
        <v>1340</v>
      </c>
      <c r="AG123" s="838"/>
      <c r="AH123" s="838"/>
      <c r="AI123" s="838"/>
      <c r="AJ123" s="839"/>
      <c r="AK123" s="840">
        <v>1340</v>
      </c>
      <c r="AL123" s="838"/>
      <c r="AM123" s="838"/>
      <c r="AN123" s="838"/>
      <c r="AO123" s="839"/>
      <c r="AP123" s="885">
        <v>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458</v>
      </c>
      <c r="BP123" s="939"/>
      <c r="BQ123" s="893">
        <v>12066077</v>
      </c>
      <c r="BR123" s="894"/>
      <c r="BS123" s="894"/>
      <c r="BT123" s="894"/>
      <c r="BU123" s="894"/>
      <c r="BV123" s="894">
        <v>12277285</v>
      </c>
      <c r="BW123" s="894"/>
      <c r="BX123" s="894"/>
      <c r="BY123" s="894"/>
      <c r="BZ123" s="894"/>
      <c r="CA123" s="894">
        <v>11836251</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t="s">
        <v>129</v>
      </c>
      <c r="DH123" s="838"/>
      <c r="DI123" s="838"/>
      <c r="DJ123" s="838"/>
      <c r="DK123" s="839"/>
      <c r="DL123" s="840" t="s">
        <v>129</v>
      </c>
      <c r="DM123" s="838"/>
      <c r="DN123" s="838"/>
      <c r="DO123" s="838"/>
      <c r="DP123" s="839"/>
      <c r="DQ123" s="840" t="s">
        <v>129</v>
      </c>
      <c r="DR123" s="838"/>
      <c r="DS123" s="838"/>
      <c r="DT123" s="838"/>
      <c r="DU123" s="839"/>
      <c r="DV123" s="885" t="s">
        <v>129</v>
      </c>
      <c r="DW123" s="886"/>
      <c r="DX123" s="886"/>
      <c r="DY123" s="886"/>
      <c r="DZ123" s="887"/>
    </row>
    <row r="124" spans="1:130" s="226" customFormat="1" ht="26.25" customHeight="1" thickBot="1">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129</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25.9</v>
      </c>
      <c r="BR124" s="892"/>
      <c r="BS124" s="892"/>
      <c r="BT124" s="892"/>
      <c r="BU124" s="892"/>
      <c r="BV124" s="892">
        <v>12.5</v>
      </c>
      <c r="BW124" s="892"/>
      <c r="BX124" s="892"/>
      <c r="BY124" s="892"/>
      <c r="BZ124" s="892"/>
      <c r="CA124" s="892">
        <v>26.8</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129</v>
      </c>
      <c r="DH124" s="821"/>
      <c r="DI124" s="821"/>
      <c r="DJ124" s="821"/>
      <c r="DK124" s="822"/>
      <c r="DL124" s="823" t="s">
        <v>129</v>
      </c>
      <c r="DM124" s="821"/>
      <c r="DN124" s="821"/>
      <c r="DO124" s="821"/>
      <c r="DP124" s="822"/>
      <c r="DQ124" s="823" t="s">
        <v>129</v>
      </c>
      <c r="DR124" s="821"/>
      <c r="DS124" s="821"/>
      <c r="DT124" s="821"/>
      <c r="DU124" s="822"/>
      <c r="DV124" s="909" t="s">
        <v>129</v>
      </c>
      <c r="DW124" s="910"/>
      <c r="DX124" s="910"/>
      <c r="DY124" s="910"/>
      <c r="DZ124" s="911"/>
    </row>
    <row r="125" spans="1:130" s="226" customFormat="1" ht="26.25" customHeight="1">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129</v>
      </c>
      <c r="AG125" s="838"/>
      <c r="AH125" s="838"/>
      <c r="AI125" s="838"/>
      <c r="AJ125" s="839"/>
      <c r="AK125" s="840" t="s">
        <v>129</v>
      </c>
      <c r="AL125" s="838"/>
      <c r="AM125" s="838"/>
      <c r="AN125" s="838"/>
      <c r="AO125" s="839"/>
      <c r="AP125" s="885" t="s">
        <v>129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129</v>
      </c>
      <c r="DH125" s="903"/>
      <c r="DI125" s="903"/>
      <c r="DJ125" s="903"/>
      <c r="DK125" s="903"/>
      <c r="DL125" s="903" t="s">
        <v>129</v>
      </c>
      <c r="DM125" s="903"/>
      <c r="DN125" s="903"/>
      <c r="DO125" s="903"/>
      <c r="DP125" s="903"/>
      <c r="DQ125" s="903" t="s">
        <v>129</v>
      </c>
      <c r="DR125" s="903"/>
      <c r="DS125" s="903"/>
      <c r="DT125" s="903"/>
      <c r="DU125" s="903"/>
      <c r="DV125" s="904" t="s">
        <v>129</v>
      </c>
      <c r="DW125" s="904"/>
      <c r="DX125" s="904"/>
      <c r="DY125" s="904"/>
      <c r="DZ125" s="905"/>
    </row>
    <row r="126" spans="1:130" s="226" customFormat="1" ht="26.25" customHeight="1" thickBot="1">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129</v>
      </c>
      <c r="AB126" s="838"/>
      <c r="AC126" s="838"/>
      <c r="AD126" s="838"/>
      <c r="AE126" s="839"/>
      <c r="AF126" s="840" t="s">
        <v>129</v>
      </c>
      <c r="AG126" s="838"/>
      <c r="AH126" s="838"/>
      <c r="AI126" s="838"/>
      <c r="AJ126" s="839"/>
      <c r="AK126" s="840" t="s">
        <v>129</v>
      </c>
      <c r="AL126" s="838"/>
      <c r="AM126" s="838"/>
      <c r="AN126" s="838"/>
      <c r="AO126" s="839"/>
      <c r="AP126" s="885" t="s">
        <v>129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129</v>
      </c>
      <c r="DH126" s="875"/>
      <c r="DI126" s="875"/>
      <c r="DJ126" s="875"/>
      <c r="DK126" s="875"/>
      <c r="DL126" s="875" t="s">
        <v>129</v>
      </c>
      <c r="DM126" s="875"/>
      <c r="DN126" s="875"/>
      <c r="DO126" s="875"/>
      <c r="DP126" s="875"/>
      <c r="DQ126" s="875" t="s">
        <v>129</v>
      </c>
      <c r="DR126" s="875"/>
      <c r="DS126" s="875"/>
      <c r="DT126" s="875"/>
      <c r="DU126" s="875"/>
      <c r="DV126" s="852" t="s">
        <v>129</v>
      </c>
      <c r="DW126" s="852"/>
      <c r="DX126" s="852"/>
      <c r="DY126" s="852"/>
      <c r="DZ126" s="853"/>
    </row>
    <row r="127" spans="1:130" s="226" customFormat="1" ht="26.25" customHeight="1">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238</v>
      </c>
      <c r="AB127" s="838"/>
      <c r="AC127" s="838"/>
      <c r="AD127" s="838"/>
      <c r="AE127" s="839"/>
      <c r="AF127" s="840">
        <v>191</v>
      </c>
      <c r="AG127" s="838"/>
      <c r="AH127" s="838"/>
      <c r="AI127" s="838"/>
      <c r="AJ127" s="839"/>
      <c r="AK127" s="840">
        <v>156</v>
      </c>
      <c r="AL127" s="838"/>
      <c r="AM127" s="838"/>
      <c r="AN127" s="838"/>
      <c r="AO127" s="839"/>
      <c r="AP127" s="885">
        <v>0</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129</v>
      </c>
      <c r="DH127" s="875"/>
      <c r="DI127" s="875"/>
      <c r="DJ127" s="875"/>
      <c r="DK127" s="875"/>
      <c r="DL127" s="875" t="s">
        <v>129</v>
      </c>
      <c r="DM127" s="875"/>
      <c r="DN127" s="875"/>
      <c r="DO127" s="875"/>
      <c r="DP127" s="875"/>
      <c r="DQ127" s="875" t="s">
        <v>129</v>
      </c>
      <c r="DR127" s="875"/>
      <c r="DS127" s="875"/>
      <c r="DT127" s="875"/>
      <c r="DU127" s="875"/>
      <c r="DV127" s="852" t="s">
        <v>129</v>
      </c>
      <c r="DW127" s="852"/>
      <c r="DX127" s="852"/>
      <c r="DY127" s="852"/>
      <c r="DZ127" s="853"/>
    </row>
    <row r="128" spans="1:130" s="226" customFormat="1" ht="26.25" customHeight="1" thickBot="1">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44773</v>
      </c>
      <c r="AB128" s="859"/>
      <c r="AC128" s="859"/>
      <c r="AD128" s="859"/>
      <c r="AE128" s="860"/>
      <c r="AF128" s="861">
        <v>43932</v>
      </c>
      <c r="AG128" s="859"/>
      <c r="AH128" s="859"/>
      <c r="AI128" s="859"/>
      <c r="AJ128" s="860"/>
      <c r="AK128" s="861">
        <v>43568</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129</v>
      </c>
      <c r="BG128" s="845"/>
      <c r="BH128" s="845"/>
      <c r="BI128" s="845"/>
      <c r="BJ128" s="845"/>
      <c r="BK128" s="845"/>
      <c r="BL128" s="868"/>
      <c r="BM128" s="844">
        <v>14.23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129</v>
      </c>
      <c r="DH128" s="849"/>
      <c r="DI128" s="849"/>
      <c r="DJ128" s="849"/>
      <c r="DK128" s="849"/>
      <c r="DL128" s="849" t="s">
        <v>129</v>
      </c>
      <c r="DM128" s="849"/>
      <c r="DN128" s="849"/>
      <c r="DO128" s="849"/>
      <c r="DP128" s="849"/>
      <c r="DQ128" s="849" t="s">
        <v>129</v>
      </c>
      <c r="DR128" s="849"/>
      <c r="DS128" s="849"/>
      <c r="DT128" s="849"/>
      <c r="DU128" s="849"/>
      <c r="DV128" s="850" t="s">
        <v>129</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6676402</v>
      </c>
      <c r="AB129" s="838"/>
      <c r="AC129" s="838"/>
      <c r="AD129" s="838"/>
      <c r="AE129" s="839"/>
      <c r="AF129" s="840">
        <v>6511818</v>
      </c>
      <c r="AG129" s="838"/>
      <c r="AH129" s="838"/>
      <c r="AI129" s="838"/>
      <c r="AJ129" s="839"/>
      <c r="AK129" s="840">
        <v>6495096</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129</v>
      </c>
      <c r="BG129" s="828"/>
      <c r="BH129" s="828"/>
      <c r="BI129" s="828"/>
      <c r="BJ129" s="828"/>
      <c r="BK129" s="828"/>
      <c r="BL129" s="829"/>
      <c r="BM129" s="827">
        <v>19.23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1079850</v>
      </c>
      <c r="AB130" s="838"/>
      <c r="AC130" s="838"/>
      <c r="AD130" s="838"/>
      <c r="AE130" s="839"/>
      <c r="AF130" s="840">
        <v>1016571</v>
      </c>
      <c r="AG130" s="838"/>
      <c r="AH130" s="838"/>
      <c r="AI130" s="838"/>
      <c r="AJ130" s="839"/>
      <c r="AK130" s="840">
        <v>1078508</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5.4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5596552</v>
      </c>
      <c r="AB131" s="821"/>
      <c r="AC131" s="821"/>
      <c r="AD131" s="821"/>
      <c r="AE131" s="822"/>
      <c r="AF131" s="823">
        <v>5495247</v>
      </c>
      <c r="AG131" s="821"/>
      <c r="AH131" s="821"/>
      <c r="AI131" s="821"/>
      <c r="AJ131" s="822"/>
      <c r="AK131" s="823">
        <v>5416588</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26.8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4.8138925539999997</v>
      </c>
      <c r="AB132" s="801"/>
      <c r="AC132" s="801"/>
      <c r="AD132" s="801"/>
      <c r="AE132" s="802"/>
      <c r="AF132" s="803">
        <v>5.0714371890000001</v>
      </c>
      <c r="AG132" s="801"/>
      <c r="AH132" s="801"/>
      <c r="AI132" s="801"/>
      <c r="AJ132" s="802"/>
      <c r="AK132" s="803">
        <v>6.4354903859999997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7.1</v>
      </c>
      <c r="AB133" s="780"/>
      <c r="AC133" s="780"/>
      <c r="AD133" s="780"/>
      <c r="AE133" s="781"/>
      <c r="AF133" s="779">
        <v>5.8</v>
      </c>
      <c r="AG133" s="780"/>
      <c r="AH133" s="780"/>
      <c r="AI133" s="780"/>
      <c r="AJ133" s="781"/>
      <c r="AK133" s="779">
        <v>5.4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avKUAI97nrK4C5tVsGWUz6XNhU7IHtIaHd6iuxoytgbOE4U5NMbA7DprjklhYncZ/NP4CxbNHzZW+zA6luxFw==" saltValue="6QAUHsLETrG2gromTF35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484</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ppazI5L2eirrNdsToSUD+Wk2u1wrDLVzwPuKg3MxxZGLRuvOKdIr4/v0YzEFBuLkfX94Yz6pfuSEKXY4HMY9cQ==" saltValue="dbX/lNISCeZP1Zp55qNT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8Th4zeceWD6Ircb+W/QJcAz1rj6hxb4WU8SbwRW+m07FHGnuBrdcp2XuGeDgLsaUsYWyCOQpe7xeWpcD02nNQ==" saltValue="3zIo01OH4kKWYqwzGTYT5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1353349</v>
      </c>
      <c r="AP9" s="292">
        <v>84352</v>
      </c>
      <c r="AQ9" s="293">
        <v>81245</v>
      </c>
      <c r="AR9" s="294">
        <v>3.8</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91612</v>
      </c>
      <c r="AP10" s="295">
        <v>5710</v>
      </c>
      <c r="AQ10" s="296">
        <v>9012</v>
      </c>
      <c r="AR10" s="297">
        <v>-36.6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350635</v>
      </c>
      <c r="AP11" s="295">
        <v>21855</v>
      </c>
      <c r="AQ11" s="296">
        <v>11253</v>
      </c>
      <c r="AR11" s="297">
        <v>94.2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v>185541</v>
      </c>
      <c r="AP12" s="295">
        <v>11565</v>
      </c>
      <c r="AQ12" s="296">
        <v>1349</v>
      </c>
      <c r="AR12" s="297">
        <v>757.3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79495</v>
      </c>
      <c r="AP14" s="295">
        <v>4955</v>
      </c>
      <c r="AQ14" s="296">
        <v>5445</v>
      </c>
      <c r="AR14" s="297">
        <v>-9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t="s">
        <v>497</v>
      </c>
      <c r="AP15" s="295" t="s">
        <v>497</v>
      </c>
      <c r="AQ15" s="296">
        <v>2659</v>
      </c>
      <c r="AR15" s="297" t="s">
        <v>497</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-178221</v>
      </c>
      <c r="AP16" s="295">
        <v>-11108</v>
      </c>
      <c r="AQ16" s="296">
        <v>-8172</v>
      </c>
      <c r="AR16" s="297">
        <v>35.9</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1882411</v>
      </c>
      <c r="AP17" s="295">
        <v>117328</v>
      </c>
      <c r="AQ17" s="296">
        <v>102791</v>
      </c>
      <c r="AR17" s="297">
        <v>14.1</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9.7200000000000006</v>
      </c>
      <c r="AP21" s="308">
        <v>9.44</v>
      </c>
      <c r="AQ21" s="309">
        <v>0.28000000000000003</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97.8</v>
      </c>
      <c r="AP22" s="313">
        <v>96.6</v>
      </c>
      <c r="AQ22" s="314">
        <v>1.2</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508</v>
      </c>
      <c r="AO27" s="273"/>
      <c r="AP27" s="273"/>
      <c r="AQ27" s="273"/>
      <c r="AR27" s="273"/>
      <c r="AS27" s="273"/>
      <c r="AT27" s="273"/>
    </row>
    <row r="28" spans="1:46" ht="16.2">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944490</v>
      </c>
      <c r="AP32" s="322">
        <v>58869</v>
      </c>
      <c r="AQ32" s="323">
        <v>53655</v>
      </c>
      <c r="AR32" s="324">
        <v>9.6999999999999993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497</v>
      </c>
      <c r="AP34" s="322" t="s">
        <v>497</v>
      </c>
      <c r="AQ34" s="323">
        <v>68</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275134</v>
      </c>
      <c r="AP35" s="322">
        <v>17149</v>
      </c>
      <c r="AQ35" s="323">
        <v>21213</v>
      </c>
      <c r="AR35" s="324">
        <v>-19.2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240347</v>
      </c>
      <c r="AP36" s="322">
        <v>14980</v>
      </c>
      <c r="AQ36" s="323">
        <v>3939</v>
      </c>
      <c r="AR36" s="324">
        <v>280.3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v>10669</v>
      </c>
      <c r="AP37" s="322">
        <v>665</v>
      </c>
      <c r="AQ37" s="323">
        <v>620</v>
      </c>
      <c r="AR37" s="324">
        <v>7.3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v>20</v>
      </c>
      <c r="AP38" s="325">
        <v>1</v>
      </c>
      <c r="AQ38" s="326">
        <v>4</v>
      </c>
      <c r="AR38" s="314">
        <v>-75</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-43568</v>
      </c>
      <c r="AP39" s="322">
        <v>-2716</v>
      </c>
      <c r="AQ39" s="323">
        <v>-2084</v>
      </c>
      <c r="AR39" s="324">
        <v>30.3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-1078508</v>
      </c>
      <c r="AP40" s="322">
        <v>-67222</v>
      </c>
      <c r="AQ40" s="323">
        <v>-53215</v>
      </c>
      <c r="AR40" s="324">
        <v>26.3</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348584</v>
      </c>
      <c r="AP41" s="322">
        <v>21727</v>
      </c>
      <c r="AQ41" s="323">
        <v>24200</v>
      </c>
      <c r="AR41" s="324">
        <v>-10.199999999999999</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1493162</v>
      </c>
      <c r="AN51" s="344">
        <v>87689</v>
      </c>
      <c r="AO51" s="345">
        <v>107.2</v>
      </c>
      <c r="AP51" s="346">
        <v>118124</v>
      </c>
      <c r="AQ51" s="347">
        <v>49.2</v>
      </c>
      <c r="AR51" s="348">
        <v>58</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536646</v>
      </c>
      <c r="AN52" s="352">
        <v>31516</v>
      </c>
      <c r="AO52" s="353">
        <v>-8</v>
      </c>
      <c r="AP52" s="354">
        <v>54614</v>
      </c>
      <c r="AQ52" s="355">
        <v>35</v>
      </c>
      <c r="AR52" s="356">
        <v>-43</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1250991</v>
      </c>
      <c r="AN53" s="344">
        <v>74508</v>
      </c>
      <c r="AO53" s="345">
        <v>-15</v>
      </c>
      <c r="AP53" s="346">
        <v>101693</v>
      </c>
      <c r="AQ53" s="347">
        <v>-13.9</v>
      </c>
      <c r="AR53" s="348">
        <v>-1.1000000000000001</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661706</v>
      </c>
      <c r="AN54" s="352">
        <v>39411</v>
      </c>
      <c r="AO54" s="353">
        <v>25.1</v>
      </c>
      <c r="AP54" s="354">
        <v>51066</v>
      </c>
      <c r="AQ54" s="355">
        <v>-6.5</v>
      </c>
      <c r="AR54" s="356">
        <v>31.6</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1538177</v>
      </c>
      <c r="AN55" s="344">
        <v>93009</v>
      </c>
      <c r="AO55" s="345">
        <v>24.8</v>
      </c>
      <c r="AP55" s="346">
        <v>96635</v>
      </c>
      <c r="AQ55" s="347">
        <v>-5</v>
      </c>
      <c r="AR55" s="348">
        <v>29.8</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520689</v>
      </c>
      <c r="AN56" s="352">
        <v>31484</v>
      </c>
      <c r="AO56" s="353">
        <v>-20.100000000000001</v>
      </c>
      <c r="AP56" s="354">
        <v>44408</v>
      </c>
      <c r="AQ56" s="355">
        <v>-13</v>
      </c>
      <c r="AR56" s="356">
        <v>-7.1</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2409133</v>
      </c>
      <c r="AN57" s="344">
        <v>147881</v>
      </c>
      <c r="AO57" s="345">
        <v>59</v>
      </c>
      <c r="AP57" s="346">
        <v>115123</v>
      </c>
      <c r="AQ57" s="347">
        <v>19.100000000000001</v>
      </c>
      <c r="AR57" s="348">
        <v>39.9</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1125591</v>
      </c>
      <c r="AN58" s="352">
        <v>69093</v>
      </c>
      <c r="AO58" s="353">
        <v>119.5</v>
      </c>
      <c r="AP58" s="354">
        <v>46026</v>
      </c>
      <c r="AQ58" s="355">
        <v>3.6</v>
      </c>
      <c r="AR58" s="356">
        <v>115.9</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1308288</v>
      </c>
      <c r="AN59" s="344">
        <v>81544</v>
      </c>
      <c r="AO59" s="345">
        <v>-44.9</v>
      </c>
      <c r="AP59" s="346">
        <v>98899</v>
      </c>
      <c r="AQ59" s="347">
        <v>-14.1</v>
      </c>
      <c r="AR59" s="348">
        <v>-30.8</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740888</v>
      </c>
      <c r="AN60" s="352">
        <v>46179</v>
      </c>
      <c r="AO60" s="353">
        <v>-33.200000000000003</v>
      </c>
      <c r="AP60" s="354">
        <v>43734</v>
      </c>
      <c r="AQ60" s="355">
        <v>-5</v>
      </c>
      <c r="AR60" s="356">
        <v>-28.2</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1599950</v>
      </c>
      <c r="AN61" s="359">
        <v>96926</v>
      </c>
      <c r="AO61" s="360">
        <v>26.2</v>
      </c>
      <c r="AP61" s="361">
        <v>106095</v>
      </c>
      <c r="AQ61" s="362">
        <v>7.1</v>
      </c>
      <c r="AR61" s="348">
        <v>19.100000000000001</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717104</v>
      </c>
      <c r="AN62" s="352">
        <v>43537</v>
      </c>
      <c r="AO62" s="353">
        <v>16.7</v>
      </c>
      <c r="AP62" s="354">
        <v>47970</v>
      </c>
      <c r="AQ62" s="355">
        <v>2.8</v>
      </c>
      <c r="AR62" s="356">
        <v>13.9</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y/sFSKyRZysMtHmZ91fAh/eXfhcp5zctiWTWRfRe4dFXhgUewXHQtevCQ1aulv5WNvzm90cp/6GhErKkbZWcUg==" saltValue="0cYLpwatzI97d6GvXPya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YCmd8mwq7UAMNfmJ2rDxo3xUPylRPPOEwWkb+oS/Hv+uuBABswEWBdXmMae5vPweMr2Z922VTDdGqYeDSiiig==" saltValue="LcnwGiI4ZPpLMKg6Iz09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UKvRmPcuaFjtjOgUru7q4p2FqRiaXuqHu3N3xZwWa2w/mSn7KKstv1GeyQpqfjs7Wg1JMMKqeSL7392qn4/Vg==" saltValue="5W/6MjVkKON1ur+Y9BKY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16.559999999999999</v>
      </c>
      <c r="G47" s="12">
        <v>14.61</v>
      </c>
      <c r="H47" s="12">
        <v>13.16</v>
      </c>
      <c r="I47" s="12">
        <v>14.54</v>
      </c>
      <c r="J47" s="13">
        <v>13.27</v>
      </c>
    </row>
    <row r="48" spans="2:10" ht="57.75" customHeight="1">
      <c r="B48" s="14"/>
      <c r="C48" s="1214" t="s">
        <v>4</v>
      </c>
      <c r="D48" s="1214"/>
      <c r="E48" s="1215"/>
      <c r="F48" s="15">
        <v>2.14</v>
      </c>
      <c r="G48" s="16">
        <v>1.29</v>
      </c>
      <c r="H48" s="16">
        <v>1.28</v>
      </c>
      <c r="I48" s="16">
        <v>2.16</v>
      </c>
      <c r="J48" s="17">
        <v>1.64</v>
      </c>
    </row>
    <row r="49" spans="2:10" ht="57.75" customHeight="1" thickBot="1">
      <c r="B49" s="18"/>
      <c r="C49" s="1216" t="s">
        <v>5</v>
      </c>
      <c r="D49" s="1216"/>
      <c r="E49" s="1217"/>
      <c r="F49" s="19">
        <v>2.33</v>
      </c>
      <c r="G49" s="20">
        <v>1.84</v>
      </c>
      <c r="H49" s="20">
        <v>8.43</v>
      </c>
      <c r="I49" s="20">
        <v>3.83</v>
      </c>
      <c r="J49" s="21" t="s">
        <v>544</v>
      </c>
    </row>
    <row r="50" spans="2:10" ht="13.5" customHeight="1"/>
    <row r="51" spans="2:10" ht="13.5" hidden="1" customHeight="1"/>
    <row r="52" spans="2:10" ht="13.5" hidden="1" customHeight="1"/>
    <row r="53" spans="2:10" ht="13.5" hidden="1" customHeight="1"/>
  </sheetData>
  <sheetProtection algorithmName="SHA-512" hashValue="e2xalrnELPYOIpaEASJsNAKmEx9xS8z7afG3DxVZxIrTwI4ytbYXMHNdMbB7/zv2saSKNyocwGyjf6V9691FdQ==" saltValue="uqUSZGKnjwcrb6jVmwsZ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2019-10-23T02:51:05Z</cp:lastPrinted>
  <dcterms:created xsi:type="dcterms:W3CDTF">2019-02-14T01:18:47Z</dcterms:created>
  <dcterms:modified xsi:type="dcterms:W3CDTF">2019-10-23T02:53:24Z</dcterms:modified>
</cp:coreProperties>
</file>