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file-1\財政課\財政\15財政状況資料集（H21年度まで財政比較分析）\R5財政状況資料集\R7.9公表分\"/>
    </mc:Choice>
  </mc:AlternateContent>
  <xr:revisionPtr revIDLastSave="0" documentId="13_ncr:1_{6799F10E-29C0-4787-9DA1-4F52CDA1BB85}" xr6:coauthVersionLast="44" xr6:coauthVersionMax="44"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AM36" i="10"/>
  <c r="C36" i="10"/>
  <c r="AM35" i="10"/>
  <c r="C34" i="10"/>
  <c r="C35"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l="1"/>
  <c r="BE35" i="10" s="1"/>
  <c r="BW34" i="10" l="1"/>
  <c r="BW35" i="10" s="1"/>
  <c r="BW36" i="10" s="1"/>
  <c r="BW37" i="10" s="1"/>
  <c r="BW38" i="10" s="1"/>
  <c r="BW39" i="10" s="1"/>
  <c r="BW40" i="10" s="1"/>
  <c r="BW41" i="10" s="1"/>
  <c r="CO34" i="10" l="1"/>
  <c r="CO35" i="10" s="1"/>
  <c r="CO36" i="10" s="1"/>
  <c r="CO37" i="10" s="1"/>
  <c r="CO38" i="10" s="1"/>
  <c r="CO39" i="10" s="1"/>
</calcChain>
</file>

<file path=xl/sharedStrings.xml><?xml version="1.0" encoding="utf-8"?>
<sst xmlns="http://schemas.openxmlformats.org/spreadsheetml/2006/main" count="1125" uniqueCount="581">
  <si>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</si>
  <si>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</si>
  <si>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</si>
  <si>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</si>
  <si>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</si>
  <si>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</si>
  <si>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</si>
  <si>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</si>
  <si>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</si>
  <si>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</si>
  <si>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</si>
  <si>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</si>
  <si>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</si>
  <si>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</si>
  <si>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</si>
  <si>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</si>
  <si>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</si>
  <si>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</si>
  <si>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</si>
  <si>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</si>
  <si>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</si>
  <si>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</si>
  <si>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</si>
  <si>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</si>
  <si>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</si>
  <si>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</si>
  <si>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</si>
  <si>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</si>
  <si>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</si>
  <si>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</si>
  <si>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</si>
  <si>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</si>
  <si>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</si>
  <si>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</si>
  <si>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</si>
  <si>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</si>
  <si>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</si>
  <si>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</si>
  <si>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</si>
  <si>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</si>
  <si>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</si>
  <si>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</si>
  <si>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</si>
  <si>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</si>
  <si>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</si>
  <si>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</si>
  <si>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</si>
  <si>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</si>
  <si>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</si>
  <si>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</si>
  <si>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</si>
  <si>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</si>
  <si>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</si>
  <si>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</si>
  <si>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</si>
  <si>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</si>
  <si>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</si>
  <si>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</si>
  <si>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</si>
  <si>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</si>
  <si>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</si>
  <si>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</si>
  <si>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</si>
  <si>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</si>
  <si>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</si>
  <si>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</si>
  <si>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</si>
  <si>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</si>
  <si>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</si>
  <si>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</si>
  <si>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</si>
  <si>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</si>
  <si>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</si>
  <si>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</si>
  <si>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</si>
  <si>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</si>
  <si>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</si>
  <si>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</si>
  <si>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</si>
  <si>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</si>
  <si>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</si>
  <si>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</si>
  <si>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</si>
  <si>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</si>
  <si>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</si>
  <si>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</si>
  <si>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</si>
  <si>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</si>
  <si>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</si>
  <si>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</si>
  <si>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</si>
  <si>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</si>
  <si>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</si>
  <si>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</si>
  <si>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七戸町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</si>
  <si>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</si>
  <si>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</si>
  <si>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</si>
  <si>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</si>
  <si>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</si>
  <si>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</si>
  <si>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</si>
  <si>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</si>
  <si>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</si>
  <si>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</si>
  <si>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</si>
  <si>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</si>
  <si>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</si>
  <si>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</si>
  <si>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</si>
  <si>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</si>
  <si>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</si>
  <si>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</si>
  <si>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</si>
  <si>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</si>
  <si>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</si>
  <si>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</si>
  <si>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</si>
  <si>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</si>
  <si>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</si>
  <si>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</si>
  <si>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</si>
  <si>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</si>
  <si>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</si>
  <si>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</si>
  <si>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</si>
  <si>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</si>
  <si>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</si>
  <si>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</si>
  <si>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</si>
  <si>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</si>
  <si>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</si>
  <si>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</si>
  <si>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</si>
  <si>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</si>
  <si>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</si>
  <si>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</si>
  <si>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</si>
  <si>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</si>
  <si>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</si>
  <si>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</si>
  <si>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</si>
  <si>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</si>
  <si>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</si>
  <si>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</si>
  <si>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</si>
  <si>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</si>
  <si>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</si>
  <si>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</si>
  <si>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</si>
  <si>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</si>
  <si>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</si>
  <si>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</si>
  <si>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</si>
  <si>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</si>
  <si>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</si>
  <si>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</si>
  <si>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</si>
  <si>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</si>
  <si>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</si>
  <si>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</si>
  <si>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</si>
  <si>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</si>
  <si>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</si>
  <si>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</si>
  <si>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</si>
  <si>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</si>
  <si>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</si>
  <si>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</si>
  <si>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</si>
  <si>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</si>
  <si>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</si>
  <si>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</si>
  <si>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</si>
  <si>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</si>
  <si>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</si>
  <si>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</si>
  <si>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</si>
  <si>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</si>
  <si>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</si>
  <si>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</si>
  <si>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</si>
  <si>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</si>
  <si>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</si>
  <si>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</si>
  <si>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</si>
  <si>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</si>
  <si>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</si>
  <si>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</si>
  <si>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</si>
  <si>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</si>
  <si>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</si>
  <si>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</si>
  <si>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</si>
  <si>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</si>
  <si>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</si>
  <si>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</si>
  <si>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</si>
  <si>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</si>
  <si>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</si>
  <si>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</si>
  <si>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</si>
  <si>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</si>
  <si>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青森県七戸町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</si>
  <si>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</si>
  <si>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</si>
  <si>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</si>
  <si>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</si>
  <si>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</si>
  <si>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</si>
  <si>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</si>
  <si>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</si>
  <si>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</si>
  <si>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</si>
  <si>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</si>
  <si>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</si>
  <si>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</si>
  <si>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</si>
  <si>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</si>
  <si>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</si>
  <si>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</si>
  <si>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</si>
  <si>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</si>
  <si>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</si>
  <si>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</si>
  <si>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</si>
  <si>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</si>
  <si>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</si>
  <si>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</si>
  <si>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</si>
  <si>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</si>
  <si>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</si>
  <si>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</si>
  <si>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</si>
  <si>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</si>
  <si>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</si>
  <si>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</si>
  <si>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</si>
  <si>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</si>
  <si>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</si>
  <si>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</si>
  <si>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</si>
  <si>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</si>
  <si>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</si>
  <si>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</si>
  <si>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</si>
  <si>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</si>
  <si>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</si>
  <si>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</si>
  <si>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</si>
  <si>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</si>
  <si>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</si>
  <si>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</si>
  <si>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</si>
  <si>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</si>
  <si>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</si>
  <si>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</si>
  <si>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</si>
  <si>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</si>
  <si>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</si>
  <si>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</si>
  <si>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</si>
  <si>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</si>
  <si>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</si>
  <si>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</si>
  <si>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</si>
  <si>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</si>
  <si>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</si>
  <si>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</si>
  <si>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</si>
  <si>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</si>
  <si>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</si>
  <si>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</si>
  <si>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</si>
  <si>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</si>
  <si>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</si>
  <si>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</si>
  <si>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</si>
  <si>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</si>
  <si>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</si>
  <si>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</si>
  <si>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</si>
  <si>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</si>
  <si>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</si>
  <si>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</si>
  <si>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</si>
  <si>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</si>
  <si>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</si>
  <si>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</si>
  <si>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</si>
  <si>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</si>
  <si>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</si>
  <si>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</si>
  <si>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</si>
  <si>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</si>
  <si>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</si>
  <si>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</si>
  <si>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</si>
  <si>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</si>
  <si>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</si>
  <si>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</si>
  <si>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</si>
  <si>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</si>
  <si>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</si>
  <si>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</si>
  <si>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</si>
  <si>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</si>
  <si>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</si>
  <si>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</si>
  <si>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</si>
  <si>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</si>
  <si>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</si>
  <si>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</si>
  <si>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</si>
  <si>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</si>
  <si>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</si>
  <si>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</si>
  <si>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</si>
  <si>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</si>
  <si>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</si>
  <si>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</si>
  <si>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</si>
  <si>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</si>
  <si>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</si>
  <si>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</si>
  <si>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</si>
  <si>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</si>
  <si>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</si>
  <si>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</si>
  <si>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</si>
  <si>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</si>
  <si>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</si>
  <si>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</si>
  <si>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</si>
  <si>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</si>
  <si>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</si>
  <si>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</si>
  <si>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</si>
  <si>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</si>
  <si>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</si>
  <si>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</si>
  <si>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</si>
  <si>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</si>
  <si>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</si>
  <si>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</si>
  <si>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</si>
  <si>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</si>
  <si>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</si>
  <si>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</si>
  <si>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</si>
  <si>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</si>
  <si>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</si>
  <si>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</si>
  <si>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</si>
  <si>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青森県七戸町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</si>
  <si>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</si>
  <si>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</si>
  <si>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</si>
  <si>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</si>
  <si>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</si>
  <si>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</si>
  <si>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</si>
  <si>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</si>
  <si>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</si>
  <si>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</si>
  <si>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</si>
  <si>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</si>
  <si>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</si>
  <si>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</si>
  <si>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</si>
  <si>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</si>
  <si>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</si>
  <si>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</si>
  <si>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</si>
  <si>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</si>
  <si>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七戸霊園事業特別会計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</si>
  <si>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</si>
  <si>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</si>
  <si>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</si>
  <si>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</si>
  <si>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</si>
  <si>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</si>
  <si>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</si>
  <si>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</si>
  <si>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</si>
  <si>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</si>
  <si>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</si>
  <si>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</si>
  <si>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</si>
  <si>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</si>
  <si>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</si>
  <si>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</si>
  <si>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</si>
  <si>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</si>
  <si>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</si>
  <si>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</si>
  <si>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</si>
  <si>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</si>
  <si>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</si>
  <si>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</si>
  <si>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</si>
  <si>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</si>
  <si>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</si>
  <si>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</si>
  <si>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</si>
  <si>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</si>
  <si>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</si>
  <si>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</si>
  <si>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</si>
  <si>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</si>
  <si>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</si>
  <si>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</si>
  <si>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</si>
  <si>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</si>
  <si>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</si>
  <si>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</si>
  <si>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</si>
  <si>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</si>
  <si>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</si>
  <si>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</si>
  <si>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</si>
  <si>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</si>
  <si>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</si>
  <si>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</si>
  <si>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</si>
  <si>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</si>
  <si>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</si>
  <si>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</si>
  <si>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</si>
  <si>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</si>
  <si>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</si>
  <si>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</si>
  <si>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</si>
  <si>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</si>
  <si>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</si>
  <si>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</si>
  <si>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</si>
  <si>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</si>
  <si>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</si>
  <si>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</si>
  <si>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</si>
  <si>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</si>
  <si>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</si>
  <si>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</si>
  <si>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</si>
  <si>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</si>
  <si>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</si>
  <si>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</si>
  <si>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</si>
  <si>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</si>
  <si>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</si>
  <si>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</si>
  <si>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</si>
  <si>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</si>
  <si>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</si>
  <si>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</si>
  <si>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</si>
  <si>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</si>
  <si>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</si>
  <si>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</si>
  <si>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</si>
  <si>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</si>
  <si>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</si>
  <si>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</si>
  <si>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</si>
  <si>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</si>
  <si>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</si>
  <si>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</si>
  <si>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</si>
  <si>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</si>
  <si>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</si>
  <si>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</si>
  <si>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</si>
  <si>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</si>
  <si>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</si>
  <si>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</si>
  <si>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</si>
  <si>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</si>
  <si>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</si>
  <si>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</si>
  <si>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</si>
  <si>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</si>
  <si>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</si>
  <si>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</si>
  <si>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</si>
  <si>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</si>
  <si>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</si>
  <si>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</si>
  <si>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</si>
  <si>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</si>
  <si>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</si>
  <si>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</si>
  <si>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</si>
  <si>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</si>
  <si>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</si>
  <si>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</si>
  <si>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</si>
  <si>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</si>
  <si>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</si>
  <si>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</si>
  <si>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</si>
  <si>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</si>
  <si>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</si>
  <si>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</si>
  <si>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</si>
  <si>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</si>
  <si>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</si>
  <si>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</si>
  <si>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</si>
  <si>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</si>
  <si>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</si>
  <si>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</si>
  <si>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</si>
  <si>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</si>
  <si>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</si>
  <si>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</si>
  <si>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</si>
  <si>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</si>
  <si>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</si>
  <si>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</si>
  <si>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</si>
  <si>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</si>
  <si>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</si>
  <si>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</si>
  <si>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</si>
  <si>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</si>
  <si>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</si>
  <si>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</si>
  <si>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</si>
  <si>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</si>
  <si>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</si>
  <si>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</si>
  <si>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</si>
  <si>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3.69</t>
  </si>
  <si>
    <t>水道事業会計</t>
  </si>
  <si>
    <t>一般会計</t>
  </si>
  <si>
    <t>介護保険特別会計</t>
  </si>
  <si>
    <t>国民健康保険特別会計</t>
  </si>
  <si>
    <t>後期高齢者医療特別会計</t>
  </si>
  <si>
    <t>公共下水道事業特別会計</t>
  </si>
  <si>
    <t>農業集落排水事業特別会計</t>
  </si>
  <si>
    <t>七戸霊園事業特別会計</t>
  </si>
  <si>
    <t>▲ 0.00</t>
  </si>
  <si>
    <t>その他会計（赤字）</t>
  </si>
  <si>
    <t>その他会計（黒字）</t>
  </si>
  <si>
    <t>R01</t>
    <phoneticPr fontId="5"/>
  </si>
  <si>
    <t>R02</t>
    <phoneticPr fontId="5"/>
  </si>
  <si>
    <t>R03</t>
    <phoneticPr fontId="5"/>
  </si>
  <si>
    <t>R04</t>
    <phoneticPr fontId="5"/>
  </si>
  <si>
    <t>R05</t>
    <phoneticPr fontId="5"/>
  </si>
  <si>
    <t>-</t>
    <phoneticPr fontId="2"/>
  </si>
  <si>
    <t>(一社)東八甲田ローズカントリー</t>
    <rPh sb="1" eb="3">
      <t>イッシャ</t>
    </rPh>
    <rPh sb="4" eb="5">
      <t>ヒガシ</t>
    </rPh>
    <rPh sb="5" eb="8">
      <t>ハッコウダ</t>
    </rPh>
    <phoneticPr fontId="2"/>
  </si>
  <si>
    <t>(公財)鷹山宇一記念美術振興会</t>
    <rPh sb="1" eb="3">
      <t>コウザイ</t>
    </rPh>
    <rPh sb="4" eb="6">
      <t>タカヤマ</t>
    </rPh>
    <rPh sb="6" eb="8">
      <t>ウイチ</t>
    </rPh>
    <rPh sb="8" eb="10">
      <t>キネン</t>
    </rPh>
    <rPh sb="10" eb="12">
      <t>ビジュツ</t>
    </rPh>
    <rPh sb="12" eb="14">
      <t>シンコウ</t>
    </rPh>
    <rPh sb="14" eb="15">
      <t>カイ</t>
    </rPh>
    <phoneticPr fontId="2"/>
  </si>
  <si>
    <t>(有)みらい天間林</t>
    <rPh sb="1" eb="2">
      <t>ユウ</t>
    </rPh>
    <rPh sb="6" eb="9">
      <t>テンマバヤシ</t>
    </rPh>
    <phoneticPr fontId="2"/>
  </si>
  <si>
    <t>(株)七戸物産協会</t>
    <rPh sb="1" eb="2">
      <t>カブ</t>
    </rPh>
    <rPh sb="3" eb="9">
      <t>シチノヘブッサンキョウカイ</t>
    </rPh>
    <phoneticPr fontId="2"/>
  </si>
  <si>
    <t>(一社)しちのへ観光協会</t>
    <rPh sb="1" eb="3">
      <t>イッシャ</t>
    </rPh>
    <rPh sb="8" eb="12">
      <t>カンコウキョウカイ</t>
    </rPh>
    <phoneticPr fontId="2"/>
  </si>
  <si>
    <t>南部縦貫(株)</t>
    <rPh sb="0" eb="4">
      <t>ナンブジュウカン</t>
    </rPh>
    <rPh sb="4" eb="7">
      <t>カブ</t>
    </rPh>
    <phoneticPr fontId="2"/>
  </si>
  <si>
    <t>中部上北広域事業組合　一般会計</t>
    <rPh sb="0" eb="6">
      <t>チュウブカミキタコウイキ</t>
    </rPh>
    <rPh sb="6" eb="10">
      <t>ジギョウクミアイ</t>
    </rPh>
    <rPh sb="11" eb="15">
      <t>イッパンカイケイ</t>
    </rPh>
    <phoneticPr fontId="2"/>
  </si>
  <si>
    <t>中部上北広域事業組合　病院会計</t>
    <rPh sb="0" eb="4">
      <t>チュウブカミキタ</t>
    </rPh>
    <rPh sb="4" eb="10">
      <t>コウイキジギョウクミアイ</t>
    </rPh>
    <rPh sb="11" eb="15">
      <t>ビョウインカイケイ</t>
    </rPh>
    <phoneticPr fontId="2"/>
  </si>
  <si>
    <t>上北地方教育・福祉事務組合</t>
    <rPh sb="0" eb="4">
      <t>カミキタチホウ</t>
    </rPh>
    <rPh sb="4" eb="6">
      <t>キョウイク</t>
    </rPh>
    <rPh sb="7" eb="9">
      <t>フクシ</t>
    </rPh>
    <rPh sb="9" eb="13">
      <t>ジムクミアイ</t>
    </rPh>
    <phoneticPr fontId="2"/>
  </si>
  <si>
    <t>青森県交通災害共済組合</t>
    <rPh sb="0" eb="3">
      <t>アオモリケン</t>
    </rPh>
    <rPh sb="3" eb="11">
      <t>コウツウサイガイキョウサイクミアイ</t>
    </rPh>
    <phoneticPr fontId="2"/>
  </si>
  <si>
    <t>青森県後期高齢者医療広域連合　一般会計</t>
    <rPh sb="0" eb="3">
      <t>アオモリケン</t>
    </rPh>
    <rPh sb="3" eb="10">
      <t>コウキコウレイシャイリョウ</t>
    </rPh>
    <rPh sb="10" eb="14">
      <t>コウイキレンゴウ</t>
    </rPh>
    <rPh sb="15" eb="19">
      <t>イッパンカイケイ</t>
    </rPh>
    <phoneticPr fontId="2"/>
  </si>
  <si>
    <t>青森県後期高齢者医療広域連合　医療特別会計</t>
    <rPh sb="0" eb="3">
      <t>アオモリケン</t>
    </rPh>
    <rPh sb="3" eb="10">
      <t>コウキコウレイシャイリョウ</t>
    </rPh>
    <rPh sb="10" eb="14">
      <t>コウイキレンゴウ</t>
    </rPh>
    <rPh sb="15" eb="21">
      <t>イリョウトクベツカイケイ</t>
    </rPh>
    <phoneticPr fontId="2"/>
  </si>
  <si>
    <t>青森県市町村総合事務組合</t>
    <rPh sb="0" eb="3">
      <t>アオモリケン</t>
    </rPh>
    <rPh sb="3" eb="12">
      <t>シチョウソンソウゴウジムクミアイ</t>
    </rPh>
    <phoneticPr fontId="2"/>
  </si>
  <si>
    <t>青森県市町村職員退職手当組合</t>
    <rPh sb="0" eb="3">
      <t>アオモリケン</t>
    </rPh>
    <rPh sb="3" eb="8">
      <t>シチョウソンショクイン</t>
    </rPh>
    <rPh sb="8" eb="14">
      <t>タイショクテアテクミアイ</t>
    </rPh>
    <phoneticPr fontId="2"/>
  </si>
  <si>
    <t>庁舎建設基金</t>
    <rPh sb="0" eb="6">
      <t>チョウシャケンセツキキン</t>
    </rPh>
    <phoneticPr fontId="5"/>
  </si>
  <si>
    <t>合併振興基金</t>
    <rPh sb="0" eb="6">
      <t>ガッペイシンコウキキン</t>
    </rPh>
    <phoneticPr fontId="2"/>
  </si>
  <si>
    <t>過疎地域持続的発展特別事業基金</t>
    <rPh sb="0" eb="4">
      <t>カソチイキ</t>
    </rPh>
    <rPh sb="4" eb="15">
      <t>ジゾクテキハッテントクベツジギョウキキン</t>
    </rPh>
    <phoneticPr fontId="2"/>
  </si>
  <si>
    <t>森林環境基金</t>
    <rPh sb="0" eb="6">
      <t>シンリンカンキョウキキン</t>
    </rPh>
    <phoneticPr fontId="2"/>
  </si>
  <si>
    <t>教育福祉援助基金</t>
    <rPh sb="0" eb="4">
      <t>キョウイクフクシ</t>
    </rPh>
    <rPh sb="4" eb="8">
      <t>エンジョキキン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</si>
  <si>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</si>
  <si>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</si>
  <si>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</si>
  <si>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</si>
  <si>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</si>
  <si>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</si>
  <si>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</si>
  <si>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</si>
  <si>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</si>
  <si>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将来負担比率は、基金積立額の増額に伴う充当可能財源等の増加により、類似団体平均より低い水準で推移している。
　有形固定資産減価償却率は類似団体平均より高い水準で推移しているが、主な要因として、役場庁舎、公民館、児童館など多くの施設が築30年以上経過していることが挙げられる。今後、公共施設等個別施設管理計画に基づき老朽化対策に積極的に取り組んでいく。</t>
    <phoneticPr fontId="5"/>
  </si>
  <si>
    <t>　将来負担比率及び実質公債費比率はともに類似団体平均より低い水準となっているが、令和4年度から令和5年度の荒熊内地区開発事業に伴う地方債発行額の増加、さらに今後も施設改修や建替が計画されていることから、将来負担比率及び実質公債費比率とも上昇することが考えられるため、計画的な事業の実施及び公債費の適正化に取り組んでいく必要がある。</t>
    <rPh sb="40" eb="42">
      <t>レイワ</t>
    </rPh>
    <rPh sb="43" eb="45">
      <t>ネンド</t>
    </rPh>
    <rPh sb="47" eb="49">
      <t>レイワ</t>
    </rPh>
    <rPh sb="50" eb="52">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</si>
</sst>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F72E720-70B4-4FFE-A921-DD58F855B6F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94796</c:v>
                </c:pt>
                <c:pt idx="2">
                  <c:v>114841</c:v>
                </c:pt>
                <c:pt idx="3">
                  <c:v>124145</c:v>
                </c:pt>
                <c:pt idx="4">
                  <c:v>131480</c:v>
                </c:pt>
              </c:numCache>
            </c:numRef>
          </c:val>
          <c:smooth val="0"/>
          <c:extLst>
            <c:ext xmlns:c16="http://schemas.microsoft.com/office/drawing/2014/chart" uri="{C3380CC4-5D6E-409C-BE32-E72D297353CC}">
              <c16:uniqueId val="{00000000-CAA5-4FA7-8BF3-57CE8EB06D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146304</c:v>
                </c:pt>
                <c:pt idx="1">
                  <c:v>123314</c:v>
                </c:pt>
                <c:pt idx="2">
                  <c:v>95535</c:v>
                </c:pt>
                <c:pt idx="3">
                  <c:v>202847</c:v>
                </c:pt>
                <c:pt idx="4">
                  <c:v>236353</c:v>
                </c:pt>
              </c:numCache>
            </c:numRef>
          </c:val>
          <c:smooth val="0"/>
          <c:extLst>
            <c:ext xmlns:c16="http://schemas.microsoft.com/office/drawing/2014/chart" uri="{C3380CC4-5D6E-409C-BE32-E72D297353CC}">
              <c16:uniqueId val="{00000001-CAA5-4FA7-8BF3-57CE8EB06D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2.56</c:v>
                </c:pt>
                <c:pt idx="1">
                  <c:v>2.5299999999999998</c:v>
                </c:pt>
                <c:pt idx="2">
                  <c:v>4.03</c:v>
                </c:pt>
                <c:pt idx="3">
                  <c:v>2.84</c:v>
                </c:pt>
                <c:pt idx="4">
                  <c:v>4.01</c:v>
                </c:pt>
              </c:numCache>
            </c:numRef>
          </c:val>
          <c:extLst>
            <c:ext xmlns:c16="http://schemas.microsoft.com/office/drawing/2014/chart" uri="{C3380CC4-5D6E-409C-BE32-E72D297353CC}">
              <c16:uniqueId val="{00000000-743D-4D3E-9CA9-CB953BCB0B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15.79</c:v>
                </c:pt>
                <c:pt idx="1">
                  <c:v>16.829999999999998</c:v>
                </c:pt>
                <c:pt idx="2">
                  <c:v>20.89</c:v>
                </c:pt>
                <c:pt idx="3">
                  <c:v>20.09</c:v>
                </c:pt>
                <c:pt idx="4">
                  <c:v>19.149999999999999</c:v>
                </c:pt>
              </c:numCache>
            </c:numRef>
          </c:val>
          <c:extLst>
            <c:ext xmlns:c16="http://schemas.microsoft.com/office/drawing/2014/chart" uri="{C3380CC4-5D6E-409C-BE32-E72D297353CC}">
              <c16:uniqueId val="{00000001-743D-4D3E-9CA9-CB953BCB0B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c:v>
                </c:pt>
                <c:pt idx="1">
                  <c:v>4.0599999999999996</c:v>
                </c:pt>
                <c:pt idx="2">
                  <c:v>8.36</c:v>
                </c:pt>
                <c:pt idx="3">
                  <c:v>-3.69</c:v>
                </c:pt>
                <c:pt idx="4">
                  <c:v>0.42</c:v>
                </c:pt>
              </c:numCache>
            </c:numRef>
          </c:val>
          <c:smooth val="0"/>
          <c:extLst>
            <c:ext xmlns:c16="http://schemas.microsoft.com/office/drawing/2014/chart" uri="{C3380CC4-5D6E-409C-BE32-E72D297353CC}">
              <c16:uniqueId val="{00000002-743D-4D3E-9CA9-CB953BCB0B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0-00C6-4250-9249-A5EA38587F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C6-4250-9249-A5EA38587F9B}"/>
            </c:ext>
          </c:extLst>
        </c:ser>
        <c:ser>
          <c:idx val="2"/>
          <c:order val="2"/>
          <c:tx>
            <c:strRef>
              <c:f>データシート!$A$29</c:f>
              <c:strCache>
                <c:ptCount val="1"/>
                <c:pt idx="0">
                  <c:v>七戸霊園事業特別会計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00C6-4250-9249-A5EA38587F9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00C6-4250-9249-A5EA38587F9B}"/>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0.2</c:v>
                </c:pt>
                <c:pt idx="4">
                  <c:v>#N/A</c:v>
                </c:pt>
                <c:pt idx="5">
                  <c:v>0.12</c:v>
                </c:pt>
                <c:pt idx="6">
                  <c:v>#N/A</c:v>
                </c:pt>
                <c:pt idx="7">
                  <c:v>0.03</c:v>
                </c:pt>
                <c:pt idx="8">
                  <c:v>#N/A</c:v>
                </c:pt>
                <c:pt idx="9">
                  <c:v>7.0000000000000007E-2</c:v>
                </c:pt>
              </c:numCache>
            </c:numRef>
          </c:val>
          <c:extLst>
            <c:ext xmlns:c16="http://schemas.microsoft.com/office/drawing/2014/chart" uri="{C3380CC4-5D6E-409C-BE32-E72D297353CC}">
              <c16:uniqueId val="{00000004-00C6-4250-9249-A5EA38587F9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7.0000000000000007E-2</c:v>
                </c:pt>
                <c:pt idx="4">
                  <c:v>#N/A</c:v>
                </c:pt>
                <c:pt idx="5">
                  <c:v>0.14000000000000001</c:v>
                </c:pt>
                <c:pt idx="6">
                  <c:v>#N/A</c:v>
                </c:pt>
                <c:pt idx="7">
                  <c:v>0.09</c:v>
                </c:pt>
                <c:pt idx="8">
                  <c:v>#N/A</c:v>
                </c:pt>
                <c:pt idx="9">
                  <c:v>0.12</c:v>
                </c:pt>
              </c:numCache>
            </c:numRef>
          </c:val>
          <c:extLst>
            <c:ext xmlns:c16="http://schemas.microsoft.com/office/drawing/2014/chart" uri="{C3380CC4-5D6E-409C-BE32-E72D297353CC}">
              <c16:uniqueId val="{00000005-00C6-4250-9249-A5EA38587F9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c:v>
                </c:pt>
                <c:pt idx="2">
                  <c:v>#N/A</c:v>
                </c:pt>
                <c:pt idx="3">
                  <c:v>0.56999999999999995</c:v>
                </c:pt>
                <c:pt idx="4">
                  <c:v>#N/A</c:v>
                </c:pt>
                <c:pt idx="5">
                  <c:v>0.82</c:v>
                </c:pt>
                <c:pt idx="6">
                  <c:v>#N/A</c:v>
                </c:pt>
                <c:pt idx="7">
                  <c:v>1.1100000000000001</c:v>
                </c:pt>
                <c:pt idx="8">
                  <c:v>#N/A</c:v>
                </c:pt>
                <c:pt idx="9">
                  <c:v>1.08</c:v>
                </c:pt>
              </c:numCache>
            </c:numRef>
          </c:val>
          <c:extLst>
            <c:ext xmlns:c16="http://schemas.microsoft.com/office/drawing/2014/chart" uri="{C3380CC4-5D6E-409C-BE32-E72D297353CC}">
              <c16:uniqueId val="{00000006-00C6-4250-9249-A5EA38587F9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2.39</c:v>
                </c:pt>
                <c:pt idx="2">
                  <c:v>#N/A</c:v>
                </c:pt>
                <c:pt idx="3">
                  <c:v>1.38</c:v>
                </c:pt>
                <c:pt idx="4">
                  <c:v>#N/A</c:v>
                </c:pt>
                <c:pt idx="5">
                  <c:v>1.27</c:v>
                </c:pt>
                <c:pt idx="6">
                  <c:v>#N/A</c:v>
                </c:pt>
                <c:pt idx="7">
                  <c:v>1.93</c:v>
                </c:pt>
                <c:pt idx="8">
                  <c:v>#N/A</c:v>
                </c:pt>
                <c:pt idx="9">
                  <c:v>1.66</c:v>
                </c:pt>
              </c:numCache>
            </c:numRef>
          </c:val>
          <c:extLst>
            <c:ext xmlns:c16="http://schemas.microsoft.com/office/drawing/2014/chart" uri="{C3380CC4-5D6E-409C-BE32-E72D297353CC}">
              <c16:uniqueId val="{00000007-00C6-4250-9249-A5EA38587F9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2.56</c:v>
                </c:pt>
                <c:pt idx="2">
                  <c:v>#N/A</c:v>
                </c:pt>
                <c:pt idx="3">
                  <c:v>2.52</c:v>
                </c:pt>
                <c:pt idx="4">
                  <c:v>#N/A</c:v>
                </c:pt>
                <c:pt idx="5">
                  <c:v>4.0199999999999996</c:v>
                </c:pt>
                <c:pt idx="6">
                  <c:v>#N/A</c:v>
                </c:pt>
                <c:pt idx="7">
                  <c:v>2.84</c:v>
                </c:pt>
                <c:pt idx="8">
                  <c:v>#N/A</c:v>
                </c:pt>
                <c:pt idx="9">
                  <c:v>4</c:v>
                </c:pt>
              </c:numCache>
            </c:numRef>
          </c:val>
          <c:extLst>
            <c:ext xmlns:c16="http://schemas.microsoft.com/office/drawing/2014/chart" uri="{C3380CC4-5D6E-409C-BE32-E72D297353CC}">
              <c16:uniqueId val="{00000008-00C6-4250-9249-A5EA38587F9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10.68</c:v>
                </c:pt>
                <c:pt idx="2">
                  <c:v>#N/A</c:v>
                </c:pt>
                <c:pt idx="3">
                  <c:v>10.39</c:v>
                </c:pt>
                <c:pt idx="4">
                  <c:v>#N/A</c:v>
                </c:pt>
                <c:pt idx="5">
                  <c:v>9.9600000000000009</c:v>
                </c:pt>
                <c:pt idx="6">
                  <c:v>#N/A</c:v>
                </c:pt>
                <c:pt idx="7">
                  <c:v>9.73</c:v>
                </c:pt>
                <c:pt idx="8">
                  <c:v>#N/A</c:v>
                </c:pt>
                <c:pt idx="9">
                  <c:v>9.1999999999999993</c:v>
                </c:pt>
              </c:numCache>
            </c:numRef>
          </c:val>
          <c:extLst>
            <c:ext xmlns:c16="http://schemas.microsoft.com/office/drawing/2014/chart" uri="{C3380CC4-5D6E-409C-BE32-E72D297353CC}">
              <c16:uniqueId val="{00000009-00C6-4250-9249-A5EA38587F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1100</c:v>
                </c:pt>
                <c:pt idx="5">
                  <c:v>1117</c:v>
                </c:pt>
                <c:pt idx="8">
                  <c:v>1150</c:v>
                </c:pt>
                <c:pt idx="11">
                  <c:v>1188</c:v>
                </c:pt>
                <c:pt idx="14">
                  <c:v>1199</c:v>
                </c:pt>
              </c:numCache>
            </c:numRef>
          </c:val>
          <c:extLst>
            <c:ext xmlns:c16="http://schemas.microsoft.com/office/drawing/2014/chart" uri="{C3380CC4-5D6E-409C-BE32-E72D297353CC}">
              <c16:uniqueId val="{00000000-B6D2-4183-BECE-7E95C2016E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D2-4183-BECE-7E95C2016E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B6D2-4183-BECE-7E95C2016E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192</c:v>
                </c:pt>
                <c:pt idx="3">
                  <c:v>174</c:v>
                </c:pt>
                <c:pt idx="6">
                  <c:v>139</c:v>
                </c:pt>
                <c:pt idx="9">
                  <c:v>142</c:v>
                </c:pt>
                <c:pt idx="12">
                  <c:v>135</c:v>
                </c:pt>
              </c:numCache>
            </c:numRef>
          </c:val>
          <c:extLst>
            <c:ext xmlns:c16="http://schemas.microsoft.com/office/drawing/2014/chart" uri="{C3380CC4-5D6E-409C-BE32-E72D297353CC}">
              <c16:uniqueId val="{00000003-B6D2-4183-BECE-7E95C2016E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181</c:v>
                </c:pt>
                <c:pt idx="3">
                  <c:v>198</c:v>
                </c:pt>
                <c:pt idx="6">
                  <c:v>185</c:v>
                </c:pt>
                <c:pt idx="9">
                  <c:v>182</c:v>
                </c:pt>
                <c:pt idx="12">
                  <c:v>117</c:v>
                </c:pt>
              </c:numCache>
            </c:numRef>
          </c:val>
          <c:extLst>
            <c:ext xmlns:c16="http://schemas.microsoft.com/office/drawing/2014/chart" uri="{C3380CC4-5D6E-409C-BE32-E72D297353CC}">
              <c16:uniqueId val="{00000004-B6D2-4183-BECE-7E95C2016E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D2-4183-BECE-7E95C2016E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D2-4183-BECE-7E95C2016E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971</c:v>
                </c:pt>
                <c:pt idx="3">
                  <c:v>956</c:v>
                </c:pt>
                <c:pt idx="6">
                  <c:v>1015</c:v>
                </c:pt>
                <c:pt idx="9">
                  <c:v>1047</c:v>
                </c:pt>
                <c:pt idx="12">
                  <c:v>1099</c:v>
                </c:pt>
              </c:numCache>
            </c:numRef>
          </c:val>
          <c:extLst>
            <c:ext xmlns:c16="http://schemas.microsoft.com/office/drawing/2014/chart" uri="{C3380CC4-5D6E-409C-BE32-E72D297353CC}">
              <c16:uniqueId val="{00000007-B6D2-4183-BECE-7E95C2016E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245</c:v>
                </c:pt>
                <c:pt idx="2">
                  <c:v>#N/A</c:v>
                </c:pt>
                <c:pt idx="3">
                  <c:v>#N/A</c:v>
                </c:pt>
                <c:pt idx="4">
                  <c:v>212</c:v>
                </c:pt>
                <c:pt idx="5">
                  <c:v>#N/A</c:v>
                </c:pt>
                <c:pt idx="6">
                  <c:v>#N/A</c:v>
                </c:pt>
                <c:pt idx="7">
                  <c:v>190</c:v>
                </c:pt>
                <c:pt idx="8">
                  <c:v>#N/A</c:v>
                </c:pt>
                <c:pt idx="9">
                  <c:v>#N/A</c:v>
                </c:pt>
                <c:pt idx="10">
                  <c:v>184</c:v>
                </c:pt>
                <c:pt idx="11">
                  <c:v>#N/A</c:v>
                </c:pt>
                <c:pt idx="12">
                  <c:v>#N/A</c:v>
                </c:pt>
                <c:pt idx="13">
                  <c:v>153</c:v>
                </c:pt>
                <c:pt idx="14">
                  <c:v>#N/A</c:v>
                </c:pt>
              </c:numCache>
            </c:numRef>
          </c:val>
          <c:smooth val="0"/>
          <c:extLst>
            <c:ext xmlns:c16="http://schemas.microsoft.com/office/drawing/2014/chart" uri="{C3380CC4-5D6E-409C-BE32-E72D297353CC}">
              <c16:uniqueId val="{00000008-B6D2-4183-BECE-7E95C2016E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11244</c:v>
                </c:pt>
                <c:pt idx="5">
                  <c:v>11501</c:v>
                </c:pt>
                <c:pt idx="8">
                  <c:v>11253</c:v>
                </c:pt>
                <c:pt idx="11">
                  <c:v>11660</c:v>
                </c:pt>
                <c:pt idx="14">
                  <c:v>12419</c:v>
                </c:pt>
              </c:numCache>
            </c:numRef>
          </c:val>
          <c:extLst>
            <c:ext xmlns:c16="http://schemas.microsoft.com/office/drawing/2014/chart" uri="{C3380CC4-5D6E-409C-BE32-E72D297353CC}">
              <c16:uniqueId val="{00000000-FBFF-4828-BB4D-CF4E4414A4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125</c:v>
                </c:pt>
                <c:pt idx="5">
                  <c:v>170</c:v>
                </c:pt>
                <c:pt idx="8">
                  <c:v>248</c:v>
                </c:pt>
                <c:pt idx="11">
                  <c:v>394</c:v>
                </c:pt>
                <c:pt idx="14">
                  <c:v>403</c:v>
                </c:pt>
              </c:numCache>
            </c:numRef>
          </c:val>
          <c:extLst>
            <c:ext xmlns:c16="http://schemas.microsoft.com/office/drawing/2014/chart" uri="{C3380CC4-5D6E-409C-BE32-E72D297353CC}">
              <c16:uniqueId val="{00000001-FBFF-4828-BB4D-CF4E4414A4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1765</c:v>
                </c:pt>
                <c:pt idx="5">
                  <c:v>2256</c:v>
                </c:pt>
                <c:pt idx="8">
                  <c:v>2915</c:v>
                </c:pt>
                <c:pt idx="11">
                  <c:v>3661</c:v>
                </c:pt>
                <c:pt idx="14">
                  <c:v>4106</c:v>
                </c:pt>
              </c:numCache>
            </c:numRef>
          </c:val>
          <c:extLst>
            <c:ext xmlns:c16="http://schemas.microsoft.com/office/drawing/2014/chart" uri="{C3380CC4-5D6E-409C-BE32-E72D297353CC}">
              <c16:uniqueId val="{00000002-FBFF-4828-BB4D-CF4E4414A4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59</c:v>
                </c:pt>
                <c:pt idx="3">
                  <c:v>49</c:v>
                </c:pt>
                <c:pt idx="6">
                  <c:v>117</c:v>
                </c:pt>
                <c:pt idx="9">
                  <c:v>158</c:v>
                </c:pt>
                <c:pt idx="12">
                  <c:v>86</c:v>
                </c:pt>
              </c:numCache>
            </c:numRef>
          </c:val>
          <c:extLst>
            <c:ext xmlns:c16="http://schemas.microsoft.com/office/drawing/2014/chart" uri="{C3380CC4-5D6E-409C-BE32-E72D297353CC}">
              <c16:uniqueId val="{00000003-FBFF-4828-BB4D-CF4E4414A4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FF-4828-BB4D-CF4E4414A4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FF-4828-BB4D-CF4E4414A4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1001</c:v>
                </c:pt>
                <c:pt idx="3">
                  <c:v>965</c:v>
                </c:pt>
                <c:pt idx="6">
                  <c:v>959</c:v>
                </c:pt>
                <c:pt idx="9">
                  <c:v>948</c:v>
                </c:pt>
                <c:pt idx="12">
                  <c:v>991</c:v>
                </c:pt>
              </c:numCache>
            </c:numRef>
          </c:val>
          <c:extLst>
            <c:ext xmlns:c16="http://schemas.microsoft.com/office/drawing/2014/chart" uri="{C3380CC4-5D6E-409C-BE32-E72D297353CC}">
              <c16:uniqueId val="{00000006-FBFF-4828-BB4D-CF4E4414A4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1155</c:v>
                </c:pt>
                <c:pt idx="3">
                  <c:v>1040</c:v>
                </c:pt>
                <c:pt idx="6">
                  <c:v>903</c:v>
                </c:pt>
                <c:pt idx="9">
                  <c:v>803</c:v>
                </c:pt>
                <c:pt idx="12">
                  <c:v>690</c:v>
                </c:pt>
              </c:numCache>
            </c:numRef>
          </c:val>
          <c:extLst>
            <c:ext xmlns:c16="http://schemas.microsoft.com/office/drawing/2014/chart" uri="{C3380CC4-5D6E-409C-BE32-E72D297353CC}">
              <c16:uniqueId val="{00000007-FBFF-4828-BB4D-CF4E4414A4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2467</c:v>
                </c:pt>
                <c:pt idx="3">
                  <c:v>2324</c:v>
                </c:pt>
                <c:pt idx="6">
                  <c:v>2231</c:v>
                </c:pt>
                <c:pt idx="9">
                  <c:v>2177</c:v>
                </c:pt>
                <c:pt idx="12">
                  <c:v>1937</c:v>
                </c:pt>
              </c:numCache>
            </c:numRef>
          </c:val>
          <c:extLst>
            <c:ext xmlns:c16="http://schemas.microsoft.com/office/drawing/2014/chart" uri="{C3380CC4-5D6E-409C-BE32-E72D297353CC}">
              <c16:uniqueId val="{00000008-FBFF-4828-BB4D-CF4E4414A4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2</c:v>
                </c:pt>
                <c:pt idx="6">
                  <c:v>1</c:v>
                </c:pt>
                <c:pt idx="9">
                  <c:v>1</c:v>
                </c:pt>
                <c:pt idx="12">
                  <c:v>0</c:v>
                </c:pt>
              </c:numCache>
            </c:numRef>
          </c:val>
          <c:extLst>
            <c:ext xmlns:c16="http://schemas.microsoft.com/office/drawing/2014/chart" uri="{C3380CC4-5D6E-409C-BE32-E72D297353CC}">
              <c16:uniqueId val="{00000009-FBFF-4828-BB4D-CF4E4414A4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9382</c:v>
                </c:pt>
                <c:pt idx="3">
                  <c:v>9881</c:v>
                </c:pt>
                <c:pt idx="6">
                  <c:v>9945</c:v>
                </c:pt>
                <c:pt idx="9">
                  <c:v>11101</c:v>
                </c:pt>
                <c:pt idx="12">
                  <c:v>12564</c:v>
                </c:pt>
              </c:numCache>
            </c:numRef>
          </c:val>
          <c:extLst>
            <c:ext xmlns:c16="http://schemas.microsoft.com/office/drawing/2014/chart" uri="{C3380CC4-5D6E-409C-BE32-E72D297353CC}">
              <c16:uniqueId val="{0000000A-FBFF-4828-BB4D-CF4E4414A4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933</c:v>
                </c:pt>
                <c:pt idx="2">
                  <c:v>#N/A</c:v>
                </c:pt>
                <c:pt idx="3">
                  <c:v>#N/A</c:v>
                </c:pt>
                <c:pt idx="4">
                  <c:v>334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BFF-4828-BB4D-CF4E4414A4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1472</c:v>
                </c:pt>
                <c:pt idx="1">
                  <c:v>1386</c:v>
                </c:pt>
                <c:pt idx="2">
                  <c:v>1332</c:v>
                </c:pt>
              </c:numCache>
            </c:numRef>
          </c:val>
          <c:extLst>
            <c:ext xmlns:c16="http://schemas.microsoft.com/office/drawing/2014/chart" uri="{C3380CC4-5D6E-409C-BE32-E72D297353CC}">
              <c16:uniqueId val="{00000000-78D9-4A43-8C40-D246847F4A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216</c:v>
                </c:pt>
                <c:pt idx="1">
                  <c:v>635</c:v>
                </c:pt>
                <c:pt idx="2">
                  <c:v>937</c:v>
                </c:pt>
              </c:numCache>
            </c:numRef>
          </c:val>
          <c:extLst>
            <c:ext xmlns:c16="http://schemas.microsoft.com/office/drawing/2014/chart" uri="{C3380CC4-5D6E-409C-BE32-E72D297353CC}">
              <c16:uniqueId val="{00000001-78D9-4A43-8C40-D246847F4A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1614</c:v>
                </c:pt>
                <c:pt idx="1">
                  <c:v>2031</c:v>
                </c:pt>
                <c:pt idx="2">
                  <c:v>2111</c:v>
                </c:pt>
              </c:numCache>
            </c:numRef>
          </c:val>
          <c:extLst>
            <c:ext xmlns:c16="http://schemas.microsoft.com/office/drawing/2014/chart" uri="{C3380CC4-5D6E-409C-BE32-E72D297353CC}">
              <c16:uniqueId val="{00000002-78D9-4A43-8C40-D246847F4A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{9A50436F-31A5-4317-90E8-DAA47679076A}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5B2-4066-A149-A375921995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{BB12F379-8691-4717-BB5C-944685620C8E}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B2-4066-A149-A375921995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{602E5599-8FBF-4456-B413-EAD39D38203C}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B2-4066-A149-A375921995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{B77470B6-62A4-49DF-974A-0D9E4933F092}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B2-4066-A149-A375921995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{012B1F99-4943-4175-A02E-08EDD99EF7D3}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B2-4066-A149-A37592199522}"/>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{7CF36CAA-0770-4E69-BA36-260E3B7403E9}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5B2-4066-A149-A3759219952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{BB6A9DDE-B944-4187-AFD1-FD23CB9CF660}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5B2-4066-A149-A3759219952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{FC72E687-44A0-4140-9642-D43E36765317}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5B2-4066-A149-A3759219952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{A27D4BCF-CB3E-43B7-8623-690009272A10}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5B2-4066-A149-A375921995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86</c:v>
                </c:pt>
                <c:pt idx="8">
                  <c:v>89.3</c:v>
                </c:pt>
                <c:pt idx="16">
                  <c:v>89.4</c:v>
                </c:pt>
                <c:pt idx="24">
                  <c:v>75.400000000000006</c:v>
                </c:pt>
                <c:pt idx="32">
                  <c:v>75.099999999999994</c:v>
                </c:pt>
              </c:numCache>
            </c:numRef>
          </c:xVal>
          <c:yVal>
            <c:numRef>
              <c:f>公会計指標分析・財政指標組合せ分析表!$BP$51:$DC$51</c:f>
              <c:numCache>
                <c:formatCode>#,##0.0;"▲ "#,##0.0</c:formatCode>
                <c:ptCount val="40"/>
                <c:pt idx="0">
                  <c:v>17.3</c:v>
                </c:pt>
                <c:pt idx="8">
                  <c:v>6</c:v>
                </c:pt>
              </c:numCache>
            </c:numRef>
          </c:yVal>
          <c:smooth val="0"/>
          <c:extLst>
            <c:ext xmlns:c16="http://schemas.microsoft.com/office/drawing/2014/chart" uri="{C3380CC4-5D6E-409C-BE32-E72D297353CC}">
              <c16:uniqueId val="{00000009-C5B2-4066-A149-A375921995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{D09489C4-DA05-40ED-AEFE-150D5DD42259}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5B2-4066-A149-A375921995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{C896F671-9338-4721-888F-F7A1F912C22D}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B2-4066-A149-A375921995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{2AC95607-356F-4B8C-AB1A-FB3A05BD2851}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B2-4066-A149-A375921995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{9D2C019E-623B-4EFE-B385-3ED06FCB6EA3}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B2-4066-A149-A375921995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{BB247A71-B598-4FBC-8323-16939D9C2BE2}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B2-4066-A149-A37592199522}"/>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{ADE26349-7A15-48A1-BB83-251A3658F83A}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5B2-4066-A149-A37592199522}"/>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{4827975C-0F7F-41BE-9F00-AB7AF65ED8C8}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5B2-4066-A149-A37592199522}"/>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{C355182C-DA2D-4109-890E-5151E35164D7}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5B2-4066-A149-A37592199522}"/>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{0C35A4D4-0B28-43E1-9E25-142DF7D72E60}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5B2-4066-A149-A375921995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62</c:v>
                </c:pt>
                <c:pt idx="16">
                  <c:v>67</c:v>
                </c:pt>
                <c:pt idx="24">
                  <c:v>67.599999999999994</c:v>
                </c:pt>
                <c:pt idx="32">
                  <c:v>67.900000000000006</c:v>
                </c:pt>
              </c:numCache>
            </c:numRef>
          </c:xVal>
          <c:yVal>
            <c:numRef>
              <c:f>公会計指標分析・財政指標組合せ分析表!$BP$55:$DC$55</c:f>
              <c:numCache>
                <c:formatCode>#,##0.0;"▲ "#,##0.0</c:formatCode>
                <c:ptCount val="40"/>
                <c:pt idx="0">
                  <c:v>35.4</c:v>
                </c:pt>
                <c:pt idx="8">
                  <c:v>23.5</c:v>
                </c:pt>
                <c:pt idx="16">
                  <c:v>20</c:v>
                </c:pt>
                <c:pt idx="24">
                  <c:v>7.4</c:v>
                </c:pt>
                <c:pt idx="32">
                  <c:v>0</c:v>
                </c:pt>
              </c:numCache>
            </c:numRef>
          </c:yVal>
          <c:smooth val="0"/>
          <c:extLst>
            <c:ext xmlns:c16="http://schemas.microsoft.com/office/drawing/2014/chart" uri="{C3380CC4-5D6E-409C-BE32-E72D297353CC}">
              <c16:uniqueId val="{00000013-C5B2-4066-A149-A37592199522}"/>
            </c:ext>
          </c:extLst>
        </c:ser>
        <c:dLbls>
          <c:showLegendKey val="0"/>
          <c:showVal val="1"/>
          <c:showCatName val="0"/>
          <c:showSerName val="0"/>
          <c:showPercent val="0"/>
          <c:showBubbleSize val="0"/>
        </c:dLbls>
        <c:axId val="46179840"/>
        <c:axId val="46181760"/>
      </c:scatterChart>
      <c:valAx>
        <c:axId val="46179840"/>
        <c:scaling>
          <c:orientation val="maxMin"/>
          <c:max val="10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{534CDB0E-B7C8-49CF-B70F-44BFA03EA4C5}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0C7-479B-9E0D-AACA4635DE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{BD45AAC2-5C8D-4248-9389-F63E60976F9B}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C7-479B-9E0D-AACA4635DE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{0CB9B5EB-4288-4B60-8D51-87C7BDDB0DC1}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C7-479B-9E0D-AACA4635DE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{C0041DCB-6D77-43C2-8F9B-B6AAD9E9F573}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C7-479B-9E0D-AACA4635DE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{A6D1E297-FC66-4FB2-80FF-9BE0BB5BBD8A}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C7-479B-9E0D-AACA4635DEC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{B1C76291-BDE4-42C4-A474-0C95169270F4}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0C7-479B-9E0D-AACA4635DEC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{72948A43-EE18-4881-A021-D048990226E7}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0C7-479B-9E0D-AACA4635DEC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{1365BA06-2047-46FF-B682-4654494C5C82}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0C7-479B-9E0D-AACA4635DEC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{9D3892D0-2D92-4250-9A8C-84EB406C3817}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0C7-479B-9E0D-AACA4635DE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4.8</c:v>
                </c:pt>
                <c:pt idx="16">
                  <c:v>3.8</c:v>
                </c:pt>
                <c:pt idx="24">
                  <c:v>3.3</c:v>
                </c:pt>
                <c:pt idx="32">
                  <c:v>3</c:v>
                </c:pt>
              </c:numCache>
            </c:numRef>
          </c:xVal>
          <c:yVal>
            <c:numRef>
              <c:f>公会計指標分析・財政指標組合せ分析表!$BP$73:$DC$73</c:f>
              <c:numCache>
                <c:formatCode>#,##0.0;"▲ "#,##0.0</c:formatCode>
                <c:ptCount val="40"/>
                <c:pt idx="0">
                  <c:v>17.3</c:v>
                </c:pt>
                <c:pt idx="8">
                  <c:v>6</c:v>
                </c:pt>
              </c:numCache>
            </c:numRef>
          </c:yVal>
          <c:smooth val="0"/>
          <c:extLst>
            <c:ext xmlns:c16="http://schemas.microsoft.com/office/drawing/2014/chart" uri="{C3380CC4-5D6E-409C-BE32-E72D297353CC}">
              <c16:uniqueId val="{00000009-10C7-479B-9E0D-AACA4635DEC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{1B241214-56AF-4A4A-9A1D-217855C8B228}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0C7-479B-9E0D-AACA4635DEC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{FDA1D2AA-71BC-4D8E-B5D2-8B623772F9E6}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C7-479B-9E0D-AACA4635DE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{EE7948D5-7BBB-47CE-8157-3EE857C1AB5A}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C7-479B-9E0D-AACA4635DE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{80D70E7C-1123-41F7-97B1-C5E4C555A69A}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C7-479B-9E0D-AACA4635DE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{44BC30C3-57A4-409E-AD1E-3F6EC9AA4E2C}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C7-479B-9E0D-AACA4635DEC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{AB1F01A6-DD64-4F2A-BB21-83E894A5B4EA}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0C7-479B-9E0D-AACA4635DEC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{5B2FF1C5-197F-4552-ACAF-F8C11A3F091C}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0C7-479B-9E0D-AACA4635DEC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{2F7F83A1-EE65-4ACF-81F1-80CE16C7B439}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0C7-479B-9E0D-AACA4635DEC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{0538A245-1B2C-439F-9377-634382801450}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0C7-479B-9E0D-AACA4635DE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c:v>
                </c:pt>
                <c:pt idx="16">
                  <c:v>9.5</c:v>
                </c:pt>
                <c:pt idx="24">
                  <c:v>9.4</c:v>
                </c:pt>
                <c:pt idx="32">
                  <c:v>9.3000000000000007</c:v>
                </c:pt>
              </c:numCache>
            </c:numRef>
          </c:xVal>
          <c:yVal>
            <c:numRef>
              <c:f>公会計指標分析・財政指標組合せ分析表!$BP$77:$DC$77</c:f>
              <c:numCache>
                <c:formatCode>#,##0.0;"▲ "#,##0.0</c:formatCode>
                <c:ptCount val="40"/>
                <c:pt idx="0">
                  <c:v>35.4</c:v>
                </c:pt>
                <c:pt idx="8">
                  <c:v>23.5</c:v>
                </c:pt>
                <c:pt idx="16">
                  <c:v>20</c:v>
                </c:pt>
                <c:pt idx="24">
                  <c:v>7.4</c:v>
                </c:pt>
                <c:pt idx="32">
                  <c:v>0</c:v>
                </c:pt>
              </c:numCache>
            </c:numRef>
          </c:yVal>
          <c:smooth val="0"/>
          <c:extLst>
            <c:ext xmlns:c16="http://schemas.microsoft.com/office/drawing/2014/chart" uri="{C3380CC4-5D6E-409C-BE32-E72D297353CC}">
              <c16:uniqueId val="{00000013-10C7-479B-9E0D-AACA4635DEC0}"/>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青森県七戸町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一般会計元利償還金は、荒熊内地区公共施設整備事業などに伴う新規地方債発行額の増により増加傾向にある。</a:t>
          </a:r>
        </a:p>
        <a:p>
          <a:r>
            <a:rPr kumimoji="1" lang="ja-JP" altLang="en-US" sz="1400">
              <a:latin typeface="ＭＳ ゴシック" pitchFamily="49" charset="-128"/>
              <a:ea typeface="ＭＳ ゴシック" pitchFamily="49" charset="-128"/>
            </a:rPr>
            <a:t>　今後、学校施設改修事業や役場新庁舎建設事業、一部事務組合が運営する最終処分場建設事業など大規模事業を予定しており、元利償還金の更なる上昇が予想されるため、計画的に整備を進めるとともに、地方債の発行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満期一括償還を想定した減債基金の積立は行っていない。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青森県七戸町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は、総合アリーナ建設をはじめとする荒熊内地区開発事業などの大規模事業の新規地方債発行の増加に伴い、年々増加傾向にあるが、交付税措置のある財政的に有利な起債の活用により基準財政需要額算入見込額が増加していること、また歳計剰余金等の基金積立により充当可能基金が増加していることから、将来負担比率の分子は減少傾向にある。</a:t>
          </a:r>
        </a:p>
        <a:p>
          <a:r>
            <a:rPr kumimoji="1" lang="ja-JP" altLang="en-US" sz="1400">
              <a:latin typeface="ＭＳ ゴシック" pitchFamily="49" charset="-128"/>
              <a:ea typeface="ＭＳ ゴシック" pitchFamily="49" charset="-128"/>
            </a:rPr>
            <a:t>　組合等負担等見込額は年々減少傾向にあるが、施設や設備の更新時期が迫っており、今後増加する見込みのため、計画的な整備を図っていく必要がある。</a:t>
          </a:r>
        </a:p>
        <a:p>
          <a:r>
            <a:rPr kumimoji="1" lang="ja-JP" altLang="en-US" sz="1400">
              <a:latin typeface="ＭＳ ゴシック" pitchFamily="49" charset="-128"/>
              <a:ea typeface="ＭＳ ゴシック" pitchFamily="49" charset="-128"/>
            </a:rPr>
            <a:t>　今後、学校施設改修事業や役場新庁舎建設事業、一部事務組合が運営する最終処分場建設事業など大規模事業が計画されており、計画的な整備計画と財政運営により将来負担比率の急激な上昇を避ける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青森県七戸町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歳計剰余金と併せて、基金全体で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百万円を積立てた一方、財政調整基金及びその他特定目駅基金の取崩しにより、最終的に基金全体の年度末残高は、前年度と比較し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役場新庁舎建設事業を計画しており、計画的に庁舎建設基金の積立を進めていく。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また、近年の大規模事業に伴う新規地方債発行額の増加などによる公債費比率の上昇が懸念されることから、償還財源として減債基金の積立を進めていく。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・庁舎建設基金：町庁舎建設の財源に充てる。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・教育福祉援助基金：教育並びに福祉に関する事業等に要する経費に充てる。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・美術資料等取得基金：美術品その他の美術資料の取得及び修繕に要する経費の財源に充てる。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・下水道事業債償還基金：下水道等処理施設を整備する事業に関する下水道事業債の元利償還に要する経費の財源に充てる。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・地域づくり推進基金：ふるさと創生事業を契機とし、町の特色を生かした独創的かつ個性的なまちづくりの経費に充てる。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・合併振興基金：合併に伴う地域振興及び住民の一体感醸成のための事業に要する経費に充てる。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・森林環境基金：森林環境整備及びその促進に関する施策の財源に充てる。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・過疎地域持続的発展特別事業基金：過疎地域の持続的発展に関する事業に要する経費の財源に充てる。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・霊園財政調整基金：霊園区画売払収入等を財源に積み立て、七戸霊園事業特別会計の財源調整に充てる。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・庁舎建設基金：役場新庁舎建設事業に向け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・教育福祉援助基金：教育福祉援助事業の財源として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・下水道事業債償還基金：下水道事業債償還財源として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・過疎地域持続的発展特別事業基金：事業実施の財源として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・庁舎建設基金：財政状況を見ながら計画的に積立てを進める。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百万円を取崩し、利子積立金が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百万円となり、最終的に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当町では、財政調整基金の規模は、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％程度）の確保を目安としており、この水準を維持していく。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総合アリーナ建設を含む荒熊内地区公共整備事業の新規地方債発行額の増加に伴い実質公債費比率は上昇傾向にある。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今後、学校施設改修事業や役場新庁舎建設事業、一部事務組合が運営する最終処分場建設事業など大規模事業を予定しており、更なる実質公債費比率の上昇が予想される。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将来の負担を軽減し、財政硬直化を防ぐため、適正かつ計画的な公債費の償還及び繰上償還を行うため、その財源として減債基金の積立を進めていく。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1964BA1-6D41-4A13-9FE4-6C7E9DE01A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0065D26-0CB5-4188-9FA7-17669915DD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90248CBF-D018-4985-82D1-9954B3640E4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F12EB73D-3AB6-4897-B93E-DD53A3A0B71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54C55C5-63CC-4637-9C2B-0D2E00CD05E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8C6CB5AD-2F33-499E-B011-AA1BCB8AA0E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F5082C26-DA23-4E1A-BD96-CB4FD42222E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47C79646-DDA1-4B21-A6D9-D35156A793A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2C66AEE9-373D-4DC5-BFEE-54473C34E96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4AAB1CB4-2E64-4459-BC16-48E8CC695BE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F83BE20A-3CB7-41F9-9C45-3BEF44B28D4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B8267471-3563-4F1D-AC17-433A1E14F93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17CEDA3F-DE13-4AB8-A484-6D66BF307A5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1EDB34CB-607B-4B16-BA2C-36171726201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540E81DC-7837-4E7A-80C8-D37BABCF169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104E2912-ED6E-4757-A749-7532E9DF3DF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46DC1C8A-8C29-449D-8132-4F22163F414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109B4446-F39C-4D0B-9F3A-DF40DA69A63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14,320
14,187
337.23
13,231,628
12,919,227
279,140
6,955,900
12,564,038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65CCBAA5-8BCA-4492-8E38-B3C5514F4B4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815D79D-1751-4347-8CED-EE5D7D3CE03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699DE5FC-7F43-48EB-8713-310399DAE69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DBC58F4C-96E4-4B80-8162-C198F0DA60D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F5541B4E-CD0E-4393-A21C-0180D19C70C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23BD2BD5-3713-4B24-8BB0-BFEC38F131F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6F725D0D-3DA4-430D-ABBE-1AC99D0E7DF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36D0D5D8-BBF5-4767-986C-375B2F20BE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8411FE42-9C62-4C62-B2B2-C48C143D4AE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75B05E7A-1A2B-4A13-A4FE-1F715A90009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82C750D-A272-4A71-94E6-66D068E3F8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2C0266D9-1800-4E20-BC06-A05BDBBC130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C0E792EA-1BE9-4044-BB59-2EABB6FDABE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50D55567-6272-444C-9DE0-57012596341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FFE9D0B8-E32A-4B71-9B41-27618C24D25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A892E2B4-79A8-4D91-93C6-25E754C2EA4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4AF56634-F59C-4F6D-90CE-5389DFEC10A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80E42A9E-30A3-455D-B559-BF37A1025D9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90D7BEA5-7647-4E08-A630-A3852B09DA0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2A852049-93B8-44E7-8E9F-D9702EC7FF0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AE79AA50-652B-445B-9648-E06DE788AC9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04082165-6844-4B3E-9E80-B0168AA738A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9A564328-CFD2-4058-A60A-90D206B8583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63BE8903-2CD4-4199-B2B4-33618233098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DD8D0306-0765-4037-AC54-F99E4FEF7BD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5B68FDC0-3F53-4AD4-9CE0-A6B78E6AA1E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92069056-066F-4E61-B5CC-06E0875E302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F0ABED29-B272-4BC3-B523-A91D02EA885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69457A0A-C7D7-494A-B388-F554F644EB7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C06EA814-38A6-4F1D-A5BB-636364FA0DD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16E51204-CD6D-4583-B1EF-7629543BE4E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3EACB0F2-BC01-4033-B0E9-74620D0D637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4D583F72-ACCD-483F-B44E-E354E0B8544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EFBE5CA8-94DB-427F-8DA4-B16D599B55B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97F38538-F28A-4656-B2EF-AA80800F560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年度において、固定資産台帳の耐用年数を精査し見直しを行った。</a:t>
          </a:r>
        </a:p>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有形固定資産減価償却率は類似団体平均より高い水準にあり、平成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月策定の公共施設等マネジメント計画において、建築物の延べ床面積を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％程度縮減する目標を掲げ、老朽化した施設の集約化・複合化や除却を進めている。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D9C3B2F0-B8D0-4950-9348-445A57F50E0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A9666CE7-9C6D-470A-93C8-571796B06D5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A52A98B4-7F6F-4415-A7E4-3C75B622E79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AD4F7997-533A-41C3-8C58-CB2B598A21B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2FB3EA37-3AF2-4551-88E7-88ACD152CC8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DB8847E3-465C-4EAD-B3E9-B5394141BEE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8DEE9BA1-284A-4B95-A26B-D1FDDB54A1B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FEBC510B-3164-4F08-8836-D1C704F5968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1B086B72-4847-43FB-9827-CB9974874744}"/>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08E29BCF-DBAA-455B-864E-6DA029F359E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CA21EA74-7DCC-4F85-9B4C-2AEBB2BFE7F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10C5242D-153B-404C-BB22-E23325299E7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F79674C9-23B2-41D3-A6E2-65FA9CD954A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B1602030-58B3-4BD3-AF8B-D5522688AE7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FAA64FD5-89FD-46FF-8A6C-4FABD4E14FD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587A15F-6A39-412C-83CE-FE816C69DE4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1D1CD796-ADA8-4DDD-BBDE-E56BEB80777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71DA00BB-733F-4ADB-8356-70EF4CBEBC2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170997</xdr:rowOff>
    </xdr:from>
    <xdr:to>
      <xdr:col>23</xdr:col>
      <xdr:colOff>85090</xdr:colOff>
      <xdr:row>33</xdr:row>
      <xdr:rowOff>115116</xdr:rowOff>
    </xdr:to>
    <xdr:cxnSp macro="">
      <xdr:nvCxnSpPr>
        <xdr:cNvPr id="73" name="直線コネクタ 72">
          <a:extLst>
            <a:ext uri="{FF2B5EF4-FFF2-40B4-BE49-F238E27FC236}">
              <a16:creationId xmlns:a16="http://schemas.microsoft.com/office/drawing/2014/main" id="{BDA071A5-DF9D-4105-B572-125675E94620}"/>
            </a:ext>
          </a:extLst>
        </xdr:cNvPr>
        <xdr:cNvCxnSpPr/>
      </xdr:nvCxnSpPr>
      <xdr:spPr>
        <a:xfrm flipV="1">
          <a:off x="4760595" y="5400222"/>
          <a:ext cx="1270" cy="1144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118943</xdr:rowOff>
    </xdr:from>
    <xdr:ext cx="405111" cy="259045"/>
    <xdr:sp macro="" textlink="">
      <xdr:nvSpPr>
        <xdr:cNvPr id="74" name="有形固定資産減価償却率最小値テキスト">
          <a:extLst>
            <a:ext uri="{FF2B5EF4-FFF2-40B4-BE49-F238E27FC236}">
              <a16:creationId xmlns:a16="http://schemas.microsoft.com/office/drawing/2014/main" id="{DCF3850B-F7CC-4E79-A94B-9D875289679A}"/>
            </a:ext>
          </a:extLst>
        </xdr:cNvPr>
        <xdr:cNvSpPr txBox="1"/>
      </xdr:nvSpPr>
      <xdr:spPr>
        <a:xfrm>
          <a:off x="4813300"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115116</xdr:rowOff>
    </xdr:from>
    <xdr:to>
      <xdr:col>23</xdr:col>
      <xdr:colOff>174625</xdr:colOff>
      <xdr:row>33</xdr:row>
      <xdr:rowOff>115116</xdr:rowOff>
    </xdr:to>
    <xdr:cxnSp macro="">
      <xdr:nvCxnSpPr>
        <xdr:cNvPr id="75" name="直線コネクタ 74">
          <a:extLst>
            <a:ext uri="{FF2B5EF4-FFF2-40B4-BE49-F238E27FC236}">
              <a16:creationId xmlns:a16="http://schemas.microsoft.com/office/drawing/2014/main" id="{28630923-5C23-4651-B5CF-61A3CA8912EE}"/>
            </a:ext>
          </a:extLst>
        </xdr:cNvPr>
        <xdr:cNvCxnSpPr/>
      </xdr:nvCxnSpPr>
      <xdr:spPr>
        <a:xfrm>
          <a:off x="4673600" y="654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117674</xdr:rowOff>
    </xdr:from>
    <xdr:ext cx="405111" cy="259045"/>
    <xdr:sp macro="" textlink="">
      <xdr:nvSpPr>
        <xdr:cNvPr id="76" name="有形固定資産減価償却率最大値テキスト">
          <a:extLst>
            <a:ext uri="{FF2B5EF4-FFF2-40B4-BE49-F238E27FC236}">
              <a16:creationId xmlns:a16="http://schemas.microsoft.com/office/drawing/2014/main" id="{3264FEB0-659D-4BC4-9457-DAE69B580118}"/>
            </a:ext>
          </a:extLst>
        </xdr:cNvPr>
        <xdr:cNvSpPr txBox="1"/>
      </xdr:nvSpPr>
      <xdr:spPr>
        <a:xfrm>
          <a:off x="4813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170997</xdr:rowOff>
    </xdr:from>
    <xdr:to>
      <xdr:col>23</xdr:col>
      <xdr:colOff>174625</xdr:colOff>
      <xdr:row>26</xdr:row>
      <xdr:rowOff>170997</xdr:rowOff>
    </xdr:to>
    <xdr:cxnSp macro="">
      <xdr:nvCxnSpPr>
        <xdr:cNvPr id="77" name="直線コネクタ 76">
          <a:extLst>
            <a:ext uri="{FF2B5EF4-FFF2-40B4-BE49-F238E27FC236}">
              <a16:creationId xmlns:a16="http://schemas.microsoft.com/office/drawing/2014/main" id="{063323E7-566C-407C-AEA9-7662C6361E08}"/>
            </a:ext>
          </a:extLst>
        </xdr:cNvPr>
        <xdr:cNvCxnSpPr/>
      </xdr:nvCxnSpPr>
      <xdr:spPr>
        <a:xfrm>
          <a:off x="4673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7546</xdr:rowOff>
    </xdr:from>
    <xdr:ext cx="405111" cy="259045"/>
    <xdr:sp macro="" textlink="">
      <xdr:nvSpPr>
        <xdr:cNvPr id="78" name="有形固定資産減価償却率平均値テキスト">
          <a:extLst>
            <a:ext uri="{FF2B5EF4-FFF2-40B4-BE49-F238E27FC236}">
              <a16:creationId xmlns:a16="http://schemas.microsoft.com/office/drawing/2014/main" id="{891F3484-10BC-4FF3-8953-CB107BB5F41F}"/>
            </a:ext>
          </a:extLst>
        </xdr:cNvPr>
        <xdr:cNvSpPr txBox="1"/>
      </xdr:nvSpPr>
      <xdr:spPr>
        <a:xfrm>
          <a:off x="4813300" y="59225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156119</xdr:rowOff>
    </xdr:from>
    <xdr:to>
      <xdr:col>23</xdr:col>
      <xdr:colOff>136525</xdr:colOff>
      <xdr:row>31</xdr:row>
      <xdr:rowOff>86269</xdr:rowOff>
    </xdr:to>
    <xdr:sp macro="" textlink="">
      <xdr:nvSpPr>
        <xdr:cNvPr id="79" name="フローチャート: 判断 78">
          <a:extLst>
            <a:ext uri="{FF2B5EF4-FFF2-40B4-BE49-F238E27FC236}">
              <a16:creationId xmlns:a16="http://schemas.microsoft.com/office/drawing/2014/main" id="{D0B953F7-294D-4563-BEE7-BD4E5FEE7101}"/>
            </a:ext>
          </a:extLst>
        </xdr:cNvPr>
        <xdr:cNvSpPr/>
      </xdr:nvSpPr>
      <xdr:spPr>
        <a:xfrm>
          <a:off x="47117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146867</xdr:rowOff>
    </xdr:from>
    <xdr:to>
      <xdr:col>19</xdr:col>
      <xdr:colOff>187325</xdr:colOff>
      <xdr:row>31</xdr:row>
      <xdr:rowOff>77017</xdr:rowOff>
    </xdr:to>
    <xdr:sp macro="" textlink="">
      <xdr:nvSpPr>
        <xdr:cNvPr id="80" name="フローチャート: 判断 79">
          <a:extLst>
            <a:ext uri="{FF2B5EF4-FFF2-40B4-BE49-F238E27FC236}">
              <a16:creationId xmlns:a16="http://schemas.microsoft.com/office/drawing/2014/main" id="{B3FCED8D-D64E-47F4-B764-6B0D0F679046}"/>
            </a:ext>
          </a:extLst>
        </xdr:cNvPr>
        <xdr:cNvSpPr/>
      </xdr:nvSpPr>
      <xdr:spPr>
        <a:xfrm>
          <a:off x="4000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128361</xdr:rowOff>
    </xdr:from>
    <xdr:to>
      <xdr:col>15</xdr:col>
      <xdr:colOff>187325</xdr:colOff>
      <xdr:row>31</xdr:row>
      <xdr:rowOff>58511</xdr:rowOff>
    </xdr:to>
    <xdr:sp macro="" textlink="">
      <xdr:nvSpPr>
        <xdr:cNvPr id="81" name="フローチャート: 判断 80">
          <a:extLst>
            <a:ext uri="{FF2B5EF4-FFF2-40B4-BE49-F238E27FC236}">
              <a16:creationId xmlns:a16="http://schemas.microsoft.com/office/drawing/2014/main" id="{152BE8EF-E0E1-440A-B0F3-67968BBC0D74}"/>
            </a:ext>
          </a:extLst>
        </xdr:cNvPr>
        <xdr:cNvSpPr/>
      </xdr:nvSpPr>
      <xdr:spPr>
        <a:xfrm>
          <a:off x="3238500" y="604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2" name="フローチャート: 判断 81">
          <a:extLst>
            <a:ext uri="{FF2B5EF4-FFF2-40B4-BE49-F238E27FC236}">
              <a16:creationId xmlns:a16="http://schemas.microsoft.com/office/drawing/2014/main" id="{7F78BB9B-1446-4E46-B5A3-F8415872B730}"/>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97518</xdr:rowOff>
    </xdr:from>
    <xdr:to>
      <xdr:col>7</xdr:col>
      <xdr:colOff>187325</xdr:colOff>
      <xdr:row>31</xdr:row>
      <xdr:rowOff>27668</xdr:rowOff>
    </xdr:to>
    <xdr:sp macro="" textlink="">
      <xdr:nvSpPr>
        <xdr:cNvPr id="83" name="フローチャート: 判断 82">
          <a:extLst>
            <a:ext uri="{FF2B5EF4-FFF2-40B4-BE49-F238E27FC236}">
              <a16:creationId xmlns:a16="http://schemas.microsoft.com/office/drawing/2014/main" id="{CA7D26B8-10E3-4D49-9206-8CE080C2DF05}"/>
            </a:ext>
          </a:extLst>
        </xdr:cNvPr>
        <xdr:cNvSpPr/>
      </xdr:nvSpPr>
      <xdr:spPr>
        <a:xfrm>
          <a:off x="1714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49AEF9E-7D5F-42C9-9B92-96FAB635B1C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8B58FA5-04DD-4B66-916D-21167C28CC9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F63FEFC-8784-46F1-8AD7-241943A960E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8660EDD-22E3-4798-83DE-B73E134BB51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B0CA783-4596-49BF-8C56-D1E01D45EF6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35288</xdr:rowOff>
    </xdr:from>
    <xdr:to>
      <xdr:col>23</xdr:col>
      <xdr:colOff>136525</xdr:colOff>
      <xdr:row>32</xdr:row>
      <xdr:rowOff>136888</xdr:rowOff>
    </xdr:to>
    <xdr:sp macro="" textlink="">
      <xdr:nvSpPr>
        <xdr:cNvPr id="89" name="楕円 88">
          <a:extLst>
            <a:ext uri="{FF2B5EF4-FFF2-40B4-BE49-F238E27FC236}">
              <a16:creationId xmlns:a16="http://schemas.microsoft.com/office/drawing/2014/main" id="{6DB4202F-5877-476B-9F35-2E8E06BE3A5A}"/>
            </a:ext>
          </a:extLst>
        </xdr:cNvPr>
        <xdr:cNvSpPr/>
      </xdr:nvSpPr>
      <xdr:spPr>
        <a:xfrm>
          <a:off x="4711700" y="629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13715</xdr:rowOff>
    </xdr:from>
    <xdr:ext cx="405111" cy="259045"/>
    <xdr:sp macro="" textlink="">
      <xdr:nvSpPr>
        <xdr:cNvPr id="90" name="有形固定資産減価償却率該当値テキスト">
          <a:extLst>
            <a:ext uri="{FF2B5EF4-FFF2-40B4-BE49-F238E27FC236}">
              <a16:creationId xmlns:a16="http://schemas.microsoft.com/office/drawing/2014/main" id="{3748CB01-B19D-401E-AEE8-762051079638}"/>
            </a:ext>
          </a:extLst>
        </xdr:cNvPr>
        <xdr:cNvSpPr txBox="1"/>
      </xdr:nvSpPr>
      <xdr:spPr>
        <a:xfrm>
          <a:off x="4813300"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44541</xdr:rowOff>
    </xdr:from>
    <xdr:to>
      <xdr:col>19</xdr:col>
      <xdr:colOff>187325</xdr:colOff>
      <xdr:row>32</xdr:row>
      <xdr:rowOff>146141</xdr:rowOff>
    </xdr:to>
    <xdr:sp macro="" textlink="">
      <xdr:nvSpPr>
        <xdr:cNvPr id="91" name="楕円 90">
          <a:extLst>
            <a:ext uri="{FF2B5EF4-FFF2-40B4-BE49-F238E27FC236}">
              <a16:creationId xmlns:a16="http://schemas.microsoft.com/office/drawing/2014/main" id="{A435B85F-8ED1-464B-ADCC-EA8F8B202165}"/>
            </a:ext>
          </a:extLst>
        </xdr:cNvPr>
        <xdr:cNvSpPr/>
      </xdr:nvSpPr>
      <xdr:spPr>
        <a:xfrm>
          <a:off x="4000500" y="6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86088</xdr:rowOff>
    </xdr:from>
    <xdr:to>
      <xdr:col>23</xdr:col>
      <xdr:colOff>85725</xdr:colOff>
      <xdr:row>32</xdr:row>
      <xdr:rowOff>95341</xdr:rowOff>
    </xdr:to>
    <xdr:cxnSp macro="">
      <xdr:nvCxnSpPr>
        <xdr:cNvPr id="92" name="直線コネクタ 91">
          <a:extLst>
            <a:ext uri="{FF2B5EF4-FFF2-40B4-BE49-F238E27FC236}">
              <a16:creationId xmlns:a16="http://schemas.microsoft.com/office/drawing/2014/main" id="{E7E802F4-9916-4D57-86FA-32E3256CA3C3}"/>
            </a:ext>
          </a:extLst>
        </xdr:cNvPr>
        <xdr:cNvCxnSpPr/>
      </xdr:nvCxnSpPr>
      <xdr:spPr>
        <a:xfrm flipV="1">
          <a:off x="4051300" y="6344013"/>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133441</xdr:rowOff>
    </xdr:from>
    <xdr:to>
      <xdr:col>15</xdr:col>
      <xdr:colOff>187325</xdr:colOff>
      <xdr:row>35</xdr:row>
      <xdr:rowOff>63591</xdr:rowOff>
    </xdr:to>
    <xdr:sp macro="" textlink="">
      <xdr:nvSpPr>
        <xdr:cNvPr id="93" name="楕円 92">
          <a:extLst>
            <a:ext uri="{FF2B5EF4-FFF2-40B4-BE49-F238E27FC236}">
              <a16:creationId xmlns:a16="http://schemas.microsoft.com/office/drawing/2014/main" id="{F8714790-B7A0-42AF-859D-A278F2C271E0}"/>
            </a:ext>
          </a:extLst>
        </xdr:cNvPr>
        <xdr:cNvSpPr/>
      </xdr:nvSpPr>
      <xdr:spPr>
        <a:xfrm>
          <a:off x="32385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95341</xdr:rowOff>
    </xdr:from>
    <xdr:to>
      <xdr:col>19</xdr:col>
      <xdr:colOff>136525</xdr:colOff>
      <xdr:row>35</xdr:row>
      <xdr:rowOff>12791</xdr:rowOff>
    </xdr:to>
    <xdr:cxnSp macro="">
      <xdr:nvCxnSpPr>
        <xdr:cNvPr id="94" name="直線コネクタ 93">
          <a:extLst>
            <a:ext uri="{FF2B5EF4-FFF2-40B4-BE49-F238E27FC236}">
              <a16:creationId xmlns:a16="http://schemas.microsoft.com/office/drawing/2014/main" id="{0CBEF7F2-961D-49EC-8EEE-D90E3BDD307F}"/>
            </a:ext>
          </a:extLst>
        </xdr:cNvPr>
        <xdr:cNvCxnSpPr/>
      </xdr:nvCxnSpPr>
      <xdr:spPr>
        <a:xfrm flipV="1">
          <a:off x="3289300" y="6353266"/>
          <a:ext cx="762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130356</xdr:rowOff>
    </xdr:from>
    <xdr:to>
      <xdr:col>11</xdr:col>
      <xdr:colOff>187325</xdr:colOff>
      <xdr:row>35</xdr:row>
      <xdr:rowOff>60506</xdr:rowOff>
    </xdr:to>
    <xdr:sp macro="" textlink="">
      <xdr:nvSpPr>
        <xdr:cNvPr id="95" name="楕円 94">
          <a:extLst>
            <a:ext uri="{FF2B5EF4-FFF2-40B4-BE49-F238E27FC236}">
              <a16:creationId xmlns:a16="http://schemas.microsoft.com/office/drawing/2014/main" id="{79F2B7F8-FDE3-4072-8F05-DFE7DF90F498}"/>
            </a:ext>
          </a:extLst>
        </xdr:cNvPr>
        <xdr:cNvSpPr/>
      </xdr:nvSpPr>
      <xdr:spPr>
        <a:xfrm>
          <a:off x="2476500" y="673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35</xdr:row>
      <xdr:rowOff>9706</xdr:rowOff>
    </xdr:from>
    <xdr:to>
      <xdr:col>15</xdr:col>
      <xdr:colOff>136525</xdr:colOff>
      <xdr:row>35</xdr:row>
      <xdr:rowOff>12791</xdr:rowOff>
    </xdr:to>
    <xdr:cxnSp macro="">
      <xdr:nvCxnSpPr>
        <xdr:cNvPr id="96" name="直線コネクタ 95">
          <a:extLst>
            <a:ext uri="{FF2B5EF4-FFF2-40B4-BE49-F238E27FC236}">
              <a16:creationId xmlns:a16="http://schemas.microsoft.com/office/drawing/2014/main" id="{654EB3E5-39D2-4A46-B8E8-F15B9706A9DA}"/>
            </a:ext>
          </a:extLst>
        </xdr:cNvPr>
        <xdr:cNvCxnSpPr/>
      </xdr:nvCxnSpPr>
      <xdr:spPr>
        <a:xfrm>
          <a:off x="2527300" y="6781981"/>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28575</xdr:rowOff>
    </xdr:from>
    <xdr:to>
      <xdr:col>7</xdr:col>
      <xdr:colOff>187325</xdr:colOff>
      <xdr:row>34</xdr:row>
      <xdr:rowOff>130175</xdr:rowOff>
    </xdr:to>
    <xdr:sp macro="" textlink="">
      <xdr:nvSpPr>
        <xdr:cNvPr id="97" name="楕円 96">
          <a:extLst>
            <a:ext uri="{FF2B5EF4-FFF2-40B4-BE49-F238E27FC236}">
              <a16:creationId xmlns:a16="http://schemas.microsoft.com/office/drawing/2014/main" id="{9FDF5F80-6AC8-4BC8-B19A-8CCEBF66A51D}"/>
            </a:ext>
          </a:extLst>
        </xdr:cNvPr>
        <xdr:cNvSpPr/>
      </xdr:nvSpPr>
      <xdr:spPr>
        <a:xfrm>
          <a:off x="1714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79375</xdr:rowOff>
    </xdr:from>
    <xdr:to>
      <xdr:col>11</xdr:col>
      <xdr:colOff>136525</xdr:colOff>
      <xdr:row>35</xdr:row>
      <xdr:rowOff>9706</xdr:rowOff>
    </xdr:to>
    <xdr:cxnSp macro="">
      <xdr:nvCxnSpPr>
        <xdr:cNvPr id="98" name="直線コネクタ 97">
          <a:extLst>
            <a:ext uri="{FF2B5EF4-FFF2-40B4-BE49-F238E27FC236}">
              <a16:creationId xmlns:a16="http://schemas.microsoft.com/office/drawing/2014/main" id="{6F4CD080-1DF9-402A-BDC6-3084BDCAE921}"/>
            </a:ext>
          </a:extLst>
        </xdr:cNvPr>
        <xdr:cNvCxnSpPr/>
      </xdr:nvCxnSpPr>
      <xdr:spPr>
        <a:xfrm>
          <a:off x="1765300" y="6680200"/>
          <a:ext cx="762000" cy="10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93544</xdr:rowOff>
    </xdr:from>
    <xdr:ext cx="405111" cy="259045"/>
    <xdr:sp macro="" textlink="">
      <xdr:nvSpPr>
        <xdr:cNvPr id="99" name="n_1aveValue有形固定資産減価償却率">
          <a:extLst>
            <a:ext uri="{FF2B5EF4-FFF2-40B4-BE49-F238E27FC236}">
              <a16:creationId xmlns:a16="http://schemas.microsoft.com/office/drawing/2014/main" id="{8EAF841F-CE3A-4580-8495-3F1987CB3396}"/>
            </a:ext>
          </a:extLst>
        </xdr:cNvPr>
        <xdr:cNvSpPr txBox="1"/>
      </xdr:nvSpPr>
      <xdr:spPr>
        <a:xfrm>
          <a:off x="38360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75038</xdr:rowOff>
    </xdr:from>
    <xdr:ext cx="405111" cy="259045"/>
    <xdr:sp macro="" textlink="">
      <xdr:nvSpPr>
        <xdr:cNvPr id="100" name="n_2aveValue有形固定資産減価償却率">
          <a:extLst>
            <a:ext uri="{FF2B5EF4-FFF2-40B4-BE49-F238E27FC236}">
              <a16:creationId xmlns:a16="http://schemas.microsoft.com/office/drawing/2014/main" id="{427F87C2-2672-428D-94BB-0E21090A38EA}"/>
            </a:ext>
          </a:extLst>
        </xdr:cNvPr>
        <xdr:cNvSpPr txBox="1"/>
      </xdr:nvSpPr>
      <xdr:spPr>
        <a:xfrm>
          <a:off x="3086744" y="581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101" name="n_3aveValue有形固定資産減価償却率">
          <a:extLst>
            <a:ext uri="{FF2B5EF4-FFF2-40B4-BE49-F238E27FC236}">
              <a16:creationId xmlns:a16="http://schemas.microsoft.com/office/drawing/2014/main" id="{53B171C1-7794-4960-9B8D-5EEFDC4C865A}"/>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44195</xdr:rowOff>
    </xdr:from>
    <xdr:ext cx="405111" cy="259045"/>
    <xdr:sp macro="" textlink="">
      <xdr:nvSpPr>
        <xdr:cNvPr id="102" name="n_4aveValue有形固定資産減価償却率">
          <a:extLst>
            <a:ext uri="{FF2B5EF4-FFF2-40B4-BE49-F238E27FC236}">
              <a16:creationId xmlns:a16="http://schemas.microsoft.com/office/drawing/2014/main" id="{9C9A8177-B5BC-47E9-AC30-1A292A544B8F}"/>
            </a:ext>
          </a:extLst>
        </xdr:cNvPr>
        <xdr:cNvSpPr txBox="1"/>
      </xdr:nvSpPr>
      <xdr:spPr>
        <a:xfrm>
          <a:off x="1562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137268</xdr:rowOff>
    </xdr:from>
    <xdr:ext cx="405111" cy="259045"/>
    <xdr:sp macro="" textlink="">
      <xdr:nvSpPr>
        <xdr:cNvPr id="103" name="n_1mainValue有形固定資産減価償却率">
          <a:extLst>
            <a:ext uri="{FF2B5EF4-FFF2-40B4-BE49-F238E27FC236}">
              <a16:creationId xmlns:a16="http://schemas.microsoft.com/office/drawing/2014/main" id="{3D3AFC73-C7CC-4EAC-91BF-E696B345EA3F}"/>
            </a:ext>
          </a:extLst>
        </xdr:cNvPr>
        <xdr:cNvSpPr txBox="1"/>
      </xdr:nvSpPr>
      <xdr:spPr>
        <a:xfrm>
          <a:off x="3836044" y="639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54718</xdr:rowOff>
    </xdr:from>
    <xdr:ext cx="405111" cy="259045"/>
    <xdr:sp macro="" textlink="">
      <xdr:nvSpPr>
        <xdr:cNvPr id="104" name="n_2mainValue有形固定資産減価償却率">
          <a:extLst>
            <a:ext uri="{FF2B5EF4-FFF2-40B4-BE49-F238E27FC236}">
              <a16:creationId xmlns:a16="http://schemas.microsoft.com/office/drawing/2014/main" id="{2AAA8C82-8049-4428-B698-28A74A27B58D}"/>
            </a:ext>
          </a:extLst>
        </xdr:cNvPr>
        <xdr:cNvSpPr txBox="1"/>
      </xdr:nvSpPr>
      <xdr:spPr>
        <a:xfrm>
          <a:off x="3086744" y="682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51633</xdr:rowOff>
    </xdr:from>
    <xdr:ext cx="405111" cy="259045"/>
    <xdr:sp macro="" textlink="">
      <xdr:nvSpPr>
        <xdr:cNvPr id="105" name="n_3mainValue有形固定資産減価償却率">
          <a:extLst>
            <a:ext uri="{FF2B5EF4-FFF2-40B4-BE49-F238E27FC236}">
              <a16:creationId xmlns:a16="http://schemas.microsoft.com/office/drawing/2014/main" id="{CB3C246A-E5B1-452E-B601-56DD56C935CD}"/>
            </a:ext>
          </a:extLst>
        </xdr:cNvPr>
        <xdr:cNvSpPr txBox="1"/>
      </xdr:nvSpPr>
      <xdr:spPr>
        <a:xfrm>
          <a:off x="2324744" y="6823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121302</xdr:rowOff>
    </xdr:from>
    <xdr:ext cx="405111" cy="259045"/>
    <xdr:sp macro="" textlink="">
      <xdr:nvSpPr>
        <xdr:cNvPr id="106" name="n_4mainValue有形固定資産減価償却率">
          <a:extLst>
            <a:ext uri="{FF2B5EF4-FFF2-40B4-BE49-F238E27FC236}">
              <a16:creationId xmlns:a16="http://schemas.microsoft.com/office/drawing/2014/main" id="{ED84558A-EE60-4D8D-85AA-553748D0EF00}"/>
            </a:ext>
          </a:extLst>
        </xdr:cNvPr>
        <xdr:cNvSpPr txBox="1"/>
      </xdr:nvSpPr>
      <xdr:spPr>
        <a:xfrm>
          <a:off x="15627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A33C3AA-4979-4EE0-9F05-6C2B3FDCA20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6F63223F-83E7-4183-9EF9-FE3FA7E82BD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4FDA88C0-EE9C-41D7-88F0-9571B733364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60B61D7-6E80-403B-BC44-12B6B3D0B05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98DD34F-6218-43CF-9736-DF21C4DA37E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D887ED1D-8106-42AD-8B16-900ACE2DDBF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3E4C1AC-9298-4F3A-B8E5-0CE288AF7EE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E711D4A-6CE7-460A-9701-43DD4B0FBF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C8AF312-FA2B-4073-81F3-3374DADEF23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91CB0DB-4BA9-4D63-A77F-6DBFA6C44CE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27F37A0-4974-46F8-9218-B95E9EB83A9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84C8B98-5341-48E2-B04F-9B4C7C8F970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3DFFB0C-EE67-40C5-B0A9-0752C8A6571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年度の総合アリーナ建設を含む荒熊内地区公共施設整備事業に係る地方債発行に伴い、将来負担額が増加し、債務償還比率は増加となった。</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8B40503-B1EB-4A86-B806-1CE60C552CB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E560D9E-4A28-4BA6-A401-C2259ED7B1A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AB74127-6D50-4448-8917-71F681B0D00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18B1671C-4FE3-46AC-B6E7-38D7FF171D2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35DC89F-F761-437D-8CA0-398860031E6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B0BCAF42-7725-4781-9F95-582336DEBE6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37857D1E-7654-4088-B092-4A13217CCA4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6734238-EBEE-4631-B0CE-D42C163E0FF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DFCFA6C0-2D2B-4AB2-8474-8D0519AE8EE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81C2064D-B422-466E-9A47-C58C95BE0B6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6579694-5614-4F38-8408-3EFEF508C1A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A72980BC-8E44-4495-AA75-C0ECB982408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6D04847D-7B79-4B5C-A95E-DE8A8164600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4369766-923C-465C-8F37-5CCB57947E9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90ED49C9-A035-4B13-8FF2-1E6FCFAC004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35" name="直線コネクタ 134">
          <a:extLst>
            <a:ext uri="{FF2B5EF4-FFF2-40B4-BE49-F238E27FC236}">
              <a16:creationId xmlns:a16="http://schemas.microsoft.com/office/drawing/2014/main" id="{D0575071-F72C-4FEC-A581-B9F69DDE8F81}"/>
            </a:ext>
          </a:extLst>
        </xdr:cNvPr>
        <xdr:cNvCxnSpPr/>
      </xdr:nvCxnSpPr>
      <xdr:spPr>
        <a:xfrm flipV="1">
          <a:off x="14793595" y="5312833"/>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36" name="債務償還比率最小値テキスト">
          <a:extLst>
            <a:ext uri="{FF2B5EF4-FFF2-40B4-BE49-F238E27FC236}">
              <a16:creationId xmlns:a16="http://schemas.microsoft.com/office/drawing/2014/main" id="{A91B947A-B5E9-4910-B7BD-1530205026C8}"/>
            </a:ext>
          </a:extLst>
        </xdr:cNvPr>
        <xdr:cNvSpPr txBox="1"/>
      </xdr:nvSpPr>
      <xdr:spPr>
        <a:xfrm>
          <a:off x="14846300" y="65854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37" name="直線コネクタ 136">
          <a:extLst>
            <a:ext uri="{FF2B5EF4-FFF2-40B4-BE49-F238E27FC236}">
              <a16:creationId xmlns:a16="http://schemas.microsoft.com/office/drawing/2014/main" id="{2BCA0097-8EE1-497B-9F5A-39C5A308C6D4}"/>
            </a:ext>
          </a:extLst>
        </xdr:cNvPr>
        <xdr:cNvCxnSpPr/>
      </xdr:nvCxnSpPr>
      <xdr:spPr>
        <a:xfrm>
          <a:off x="14706600" y="6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B9506D7D-E4B9-4BBB-8332-20B3407DA23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8B9AE9C9-F123-4770-AE64-2419867D052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macro="" textlink="">
      <xdr:nvSpPr>
        <xdr:cNvPr id="140" name="債務償還比率平均値テキスト">
          <a:extLst>
            <a:ext uri="{FF2B5EF4-FFF2-40B4-BE49-F238E27FC236}">
              <a16:creationId xmlns:a16="http://schemas.microsoft.com/office/drawing/2014/main" id="{CD679C18-D465-40C4-AF6C-CD2928A32FF8}"/>
            </a:ext>
          </a:extLst>
        </xdr:cNvPr>
        <xdr:cNvSpPr txBox="1"/>
      </xdr:nvSpPr>
      <xdr:spPr>
        <a:xfrm>
          <a:off x="14846300" y="5630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41" name="フローチャート: 判断 140">
          <a:extLst>
            <a:ext uri="{FF2B5EF4-FFF2-40B4-BE49-F238E27FC236}">
              <a16:creationId xmlns:a16="http://schemas.microsoft.com/office/drawing/2014/main" id="{E82CC3DA-DBC9-4BF9-AEE6-C51994167AE5}"/>
            </a:ext>
          </a:extLst>
        </xdr:cNvPr>
        <xdr:cNvSpPr/>
      </xdr:nvSpPr>
      <xdr:spPr>
        <a:xfrm>
          <a:off x="14744700" y="577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42" name="フローチャート: 判断 141">
          <a:extLst>
            <a:ext uri="{FF2B5EF4-FFF2-40B4-BE49-F238E27FC236}">
              <a16:creationId xmlns:a16="http://schemas.microsoft.com/office/drawing/2014/main" id="{0C17C3A1-499C-4195-A85A-CE5E08477CFF}"/>
            </a:ext>
          </a:extLst>
        </xdr:cNvPr>
        <xdr:cNvSpPr/>
      </xdr:nvSpPr>
      <xdr:spPr>
        <a:xfrm>
          <a:off x="14033500" y="57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43" name="フローチャート: 判断 142">
          <a:extLst>
            <a:ext uri="{FF2B5EF4-FFF2-40B4-BE49-F238E27FC236}">
              <a16:creationId xmlns:a16="http://schemas.microsoft.com/office/drawing/2014/main" id="{7C08934B-E82F-4CC6-8684-C232F5655800}"/>
            </a:ext>
          </a:extLst>
        </xdr:cNvPr>
        <xdr:cNvSpPr/>
      </xdr:nvSpPr>
      <xdr:spPr>
        <a:xfrm>
          <a:off x="13271500" y="57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152964</xdr:rowOff>
    </xdr:from>
    <xdr:to>
      <xdr:col>64</xdr:col>
      <xdr:colOff>123825</xdr:colOff>
      <xdr:row>30</xdr:row>
      <xdr:rowOff>83114</xdr:rowOff>
    </xdr:to>
    <xdr:sp macro="" textlink="">
      <xdr:nvSpPr>
        <xdr:cNvPr id="144" name="フローチャート: 判断 143">
          <a:extLst>
            <a:ext uri="{FF2B5EF4-FFF2-40B4-BE49-F238E27FC236}">
              <a16:creationId xmlns:a16="http://schemas.microsoft.com/office/drawing/2014/main" id="{2D0D7217-9D60-4763-A64E-84572681EA90}"/>
            </a:ext>
          </a:extLst>
        </xdr:cNvPr>
        <xdr:cNvSpPr/>
      </xdr:nvSpPr>
      <xdr:spPr>
        <a:xfrm>
          <a:off x="12509500" y="58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7902</xdr:rowOff>
    </xdr:from>
    <xdr:to>
      <xdr:col>60</xdr:col>
      <xdr:colOff>123825</xdr:colOff>
      <xdr:row>30</xdr:row>
      <xdr:rowOff>109502</xdr:rowOff>
    </xdr:to>
    <xdr:sp macro="" textlink="">
      <xdr:nvSpPr>
        <xdr:cNvPr id="145" name="フローチャート: 判断 144">
          <a:extLst>
            <a:ext uri="{FF2B5EF4-FFF2-40B4-BE49-F238E27FC236}">
              <a16:creationId xmlns:a16="http://schemas.microsoft.com/office/drawing/2014/main" id="{3098CC31-1A6D-4D20-8A1E-AC5571A2A967}"/>
            </a:ext>
          </a:extLst>
        </xdr:cNvPr>
        <xdr:cNvSpPr/>
      </xdr:nvSpPr>
      <xdr:spPr>
        <a:xfrm>
          <a:off x="11747500" y="592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BF725DE-2A3C-4755-B56A-140430974E8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E975678-3EA5-41AF-BD4B-195E28A37B4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2C018E6-A71F-437E-8915-8D09F6E3289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DB87218-69C6-4983-828C-2403C0EF6A9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800CAE3-3E1E-48FD-808C-1FA98C8E246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145168</xdr:rowOff>
    </xdr:from>
    <xdr:to>
      <xdr:col>76</xdr:col>
      <xdr:colOff>73025</xdr:colOff>
      <xdr:row>30</xdr:row>
      <xdr:rowOff>75318</xdr:rowOff>
    </xdr:to>
    <xdr:sp macro="" textlink="">
      <xdr:nvSpPr>
        <xdr:cNvPr id="151" name="楕円 150">
          <a:extLst>
            <a:ext uri="{FF2B5EF4-FFF2-40B4-BE49-F238E27FC236}">
              <a16:creationId xmlns:a16="http://schemas.microsoft.com/office/drawing/2014/main" id="{5BD491C0-A730-4E5F-88EE-88D1B278CE2D}"/>
            </a:ext>
          </a:extLst>
        </xdr:cNvPr>
        <xdr:cNvSpPr/>
      </xdr:nvSpPr>
      <xdr:spPr>
        <a:xfrm>
          <a:off x="14744700" y="58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123595</xdr:rowOff>
    </xdr:from>
    <xdr:ext cx="469744" cy="259045"/>
    <xdr:sp macro="" textlink="">
      <xdr:nvSpPr>
        <xdr:cNvPr id="152" name="債務償還比率該当値テキスト">
          <a:extLst>
            <a:ext uri="{FF2B5EF4-FFF2-40B4-BE49-F238E27FC236}">
              <a16:creationId xmlns:a16="http://schemas.microsoft.com/office/drawing/2014/main" id="{C458B1D5-DA7B-4F77-80A2-6D74FC1F4DD3}"/>
            </a:ext>
          </a:extLst>
        </xdr:cNvPr>
        <xdr:cNvSpPr txBox="1"/>
      </xdr:nvSpPr>
      <xdr:spPr>
        <a:xfrm>
          <a:off x="14846300" y="586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103427</xdr:rowOff>
    </xdr:from>
    <xdr:to>
      <xdr:col>72</xdr:col>
      <xdr:colOff>123825</xdr:colOff>
      <xdr:row>30</xdr:row>
      <xdr:rowOff>33577</xdr:rowOff>
    </xdr:to>
    <xdr:sp macro="" textlink="">
      <xdr:nvSpPr>
        <xdr:cNvPr id="153" name="楕円 152">
          <a:extLst>
            <a:ext uri="{FF2B5EF4-FFF2-40B4-BE49-F238E27FC236}">
              <a16:creationId xmlns:a16="http://schemas.microsoft.com/office/drawing/2014/main" id="{EBC2CC7E-42B3-49F3-8D9D-C62D24CFE484}"/>
            </a:ext>
          </a:extLst>
        </xdr:cNvPr>
        <xdr:cNvSpPr/>
      </xdr:nvSpPr>
      <xdr:spPr>
        <a:xfrm>
          <a:off x="14033500" y="58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154227</xdr:rowOff>
    </xdr:from>
    <xdr:to>
      <xdr:col>76</xdr:col>
      <xdr:colOff>22225</xdr:colOff>
      <xdr:row>30</xdr:row>
      <xdr:rowOff>24518</xdr:rowOff>
    </xdr:to>
    <xdr:cxnSp macro="">
      <xdr:nvCxnSpPr>
        <xdr:cNvPr id="154" name="直線コネクタ 153">
          <a:extLst>
            <a:ext uri="{FF2B5EF4-FFF2-40B4-BE49-F238E27FC236}">
              <a16:creationId xmlns:a16="http://schemas.microsoft.com/office/drawing/2014/main" id="{CEF7AF77-43FF-4649-A436-5CDBCB60561F}"/>
            </a:ext>
          </a:extLst>
        </xdr:cNvPr>
        <xdr:cNvCxnSpPr/>
      </xdr:nvCxnSpPr>
      <xdr:spPr>
        <a:xfrm>
          <a:off x="14084300" y="5897802"/>
          <a:ext cx="711200" cy="4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30621</xdr:rowOff>
    </xdr:from>
    <xdr:to>
      <xdr:col>68</xdr:col>
      <xdr:colOff>123825</xdr:colOff>
      <xdr:row>29</xdr:row>
      <xdr:rowOff>132221</xdr:rowOff>
    </xdr:to>
    <xdr:sp macro="" textlink="">
      <xdr:nvSpPr>
        <xdr:cNvPr id="155" name="楕円 154">
          <a:extLst>
            <a:ext uri="{FF2B5EF4-FFF2-40B4-BE49-F238E27FC236}">
              <a16:creationId xmlns:a16="http://schemas.microsoft.com/office/drawing/2014/main" id="{C147BCDE-D4AB-4480-A482-327A98BD6D1C}"/>
            </a:ext>
          </a:extLst>
        </xdr:cNvPr>
        <xdr:cNvSpPr/>
      </xdr:nvSpPr>
      <xdr:spPr>
        <a:xfrm>
          <a:off x="13271500" y="577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81421</xdr:rowOff>
    </xdr:from>
    <xdr:to>
      <xdr:col>72</xdr:col>
      <xdr:colOff>73025</xdr:colOff>
      <xdr:row>29</xdr:row>
      <xdr:rowOff>154227</xdr:rowOff>
    </xdr:to>
    <xdr:cxnSp macro="">
      <xdr:nvCxnSpPr>
        <xdr:cNvPr id="156" name="直線コネクタ 155">
          <a:extLst>
            <a:ext uri="{FF2B5EF4-FFF2-40B4-BE49-F238E27FC236}">
              <a16:creationId xmlns:a16="http://schemas.microsoft.com/office/drawing/2014/main" id="{6531BC20-CC6F-43D8-AFE3-439EBD257C14}"/>
            </a:ext>
          </a:extLst>
        </xdr:cNvPr>
        <xdr:cNvCxnSpPr/>
      </xdr:nvCxnSpPr>
      <xdr:spPr>
        <a:xfrm>
          <a:off x="13322300" y="5824996"/>
          <a:ext cx="762000" cy="7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169876</xdr:rowOff>
    </xdr:from>
    <xdr:to>
      <xdr:col>64</xdr:col>
      <xdr:colOff>123825</xdr:colOff>
      <xdr:row>30</xdr:row>
      <xdr:rowOff>100026</xdr:rowOff>
    </xdr:to>
    <xdr:sp macro="" textlink="">
      <xdr:nvSpPr>
        <xdr:cNvPr id="157" name="楕円 156">
          <a:extLst>
            <a:ext uri="{FF2B5EF4-FFF2-40B4-BE49-F238E27FC236}">
              <a16:creationId xmlns:a16="http://schemas.microsoft.com/office/drawing/2014/main" id="{5CC75151-AF44-4649-B6E8-37574ABABDE5}"/>
            </a:ext>
          </a:extLst>
        </xdr:cNvPr>
        <xdr:cNvSpPr/>
      </xdr:nvSpPr>
      <xdr:spPr>
        <a:xfrm>
          <a:off x="12509500" y="59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81421</xdr:rowOff>
    </xdr:from>
    <xdr:to>
      <xdr:col>68</xdr:col>
      <xdr:colOff>73025</xdr:colOff>
      <xdr:row>30</xdr:row>
      <xdr:rowOff>49226</xdr:rowOff>
    </xdr:to>
    <xdr:cxnSp macro="">
      <xdr:nvCxnSpPr>
        <xdr:cNvPr id="158" name="直線コネクタ 157">
          <a:extLst>
            <a:ext uri="{FF2B5EF4-FFF2-40B4-BE49-F238E27FC236}">
              <a16:creationId xmlns:a16="http://schemas.microsoft.com/office/drawing/2014/main" id="{A7AFC447-C5D8-4B93-A9E7-6A3512EFCCD4}"/>
            </a:ext>
          </a:extLst>
        </xdr:cNvPr>
        <xdr:cNvCxnSpPr/>
      </xdr:nvCxnSpPr>
      <xdr:spPr>
        <a:xfrm flipV="1">
          <a:off x="12560300" y="5824996"/>
          <a:ext cx="762000" cy="1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24814</xdr:rowOff>
    </xdr:from>
    <xdr:to>
      <xdr:col>60</xdr:col>
      <xdr:colOff>123825</xdr:colOff>
      <xdr:row>30</xdr:row>
      <xdr:rowOff>126414</xdr:rowOff>
    </xdr:to>
    <xdr:sp macro="" textlink="">
      <xdr:nvSpPr>
        <xdr:cNvPr id="159" name="楕円 158">
          <a:extLst>
            <a:ext uri="{FF2B5EF4-FFF2-40B4-BE49-F238E27FC236}">
              <a16:creationId xmlns:a16="http://schemas.microsoft.com/office/drawing/2014/main" id="{E0EF444F-9D67-447A-A986-909F9CD709C7}"/>
            </a:ext>
          </a:extLst>
        </xdr:cNvPr>
        <xdr:cNvSpPr/>
      </xdr:nvSpPr>
      <xdr:spPr>
        <a:xfrm>
          <a:off x="11747500" y="593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49226</xdr:rowOff>
    </xdr:from>
    <xdr:to>
      <xdr:col>64</xdr:col>
      <xdr:colOff>73025</xdr:colOff>
      <xdr:row>30</xdr:row>
      <xdr:rowOff>75614</xdr:rowOff>
    </xdr:to>
    <xdr:cxnSp macro="">
      <xdr:nvCxnSpPr>
        <xdr:cNvPr id="160" name="直線コネクタ 159">
          <a:extLst>
            <a:ext uri="{FF2B5EF4-FFF2-40B4-BE49-F238E27FC236}">
              <a16:creationId xmlns:a16="http://schemas.microsoft.com/office/drawing/2014/main" id="{8D088312-1032-4B06-A95C-E93C33DFC577}"/>
            </a:ext>
          </a:extLst>
        </xdr:cNvPr>
        <xdr:cNvCxnSpPr/>
      </xdr:nvCxnSpPr>
      <xdr:spPr>
        <a:xfrm flipV="1">
          <a:off x="11798300" y="5964251"/>
          <a:ext cx="7620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macro="" textlink="">
      <xdr:nvSpPr>
        <xdr:cNvPr id="161" name="n_1aveValue債務償還比率">
          <a:extLst>
            <a:ext uri="{FF2B5EF4-FFF2-40B4-BE49-F238E27FC236}">
              <a16:creationId xmlns:a16="http://schemas.microsoft.com/office/drawing/2014/main" id="{AB0F8755-4E01-4AAB-A33A-C0BAD3BA1C6C}"/>
            </a:ext>
          </a:extLst>
        </xdr:cNvPr>
        <xdr:cNvSpPr txBox="1"/>
      </xdr:nvSpPr>
      <xdr:spPr>
        <a:xfrm>
          <a:off x="13836727" y="55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141220</xdr:rowOff>
    </xdr:from>
    <xdr:ext cx="469744" cy="259045"/>
    <xdr:sp macro="" textlink="">
      <xdr:nvSpPr>
        <xdr:cNvPr id="162" name="n_2aveValue債務償還比率">
          <a:extLst>
            <a:ext uri="{FF2B5EF4-FFF2-40B4-BE49-F238E27FC236}">
              <a16:creationId xmlns:a16="http://schemas.microsoft.com/office/drawing/2014/main" id="{E82382DC-9FD7-4E04-8BEA-D90EEDCC7817}"/>
            </a:ext>
          </a:extLst>
        </xdr:cNvPr>
        <xdr:cNvSpPr txBox="1"/>
      </xdr:nvSpPr>
      <xdr:spPr>
        <a:xfrm>
          <a:off x="13087427" y="588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99641</xdr:rowOff>
    </xdr:from>
    <xdr:ext cx="469744" cy="259045"/>
    <xdr:sp macro="" textlink="">
      <xdr:nvSpPr>
        <xdr:cNvPr id="163" name="n_3aveValue債務償還比率">
          <a:extLst>
            <a:ext uri="{FF2B5EF4-FFF2-40B4-BE49-F238E27FC236}">
              <a16:creationId xmlns:a16="http://schemas.microsoft.com/office/drawing/2014/main" id="{31421E03-33B0-45EE-83DC-B6E9CAB87879}"/>
            </a:ext>
          </a:extLst>
        </xdr:cNvPr>
        <xdr:cNvSpPr txBox="1"/>
      </xdr:nvSpPr>
      <xdr:spPr>
        <a:xfrm>
          <a:off x="12325427" y="567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126029</xdr:rowOff>
    </xdr:from>
    <xdr:ext cx="469744" cy="259045"/>
    <xdr:sp macro="" textlink="">
      <xdr:nvSpPr>
        <xdr:cNvPr id="164" name="n_4aveValue債務償還比率">
          <a:extLst>
            <a:ext uri="{FF2B5EF4-FFF2-40B4-BE49-F238E27FC236}">
              <a16:creationId xmlns:a16="http://schemas.microsoft.com/office/drawing/2014/main" id="{B0E661F3-C566-48F4-9C6C-87DB3BAFF4A9}"/>
            </a:ext>
          </a:extLst>
        </xdr:cNvPr>
        <xdr:cNvSpPr txBox="1"/>
      </xdr:nvSpPr>
      <xdr:spPr>
        <a:xfrm>
          <a:off x="11563427" y="569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24704</xdr:rowOff>
    </xdr:from>
    <xdr:ext cx="469744" cy="259045"/>
    <xdr:sp macro="" textlink="">
      <xdr:nvSpPr>
        <xdr:cNvPr id="165" name="n_1mainValue債務償還比率">
          <a:extLst>
            <a:ext uri="{FF2B5EF4-FFF2-40B4-BE49-F238E27FC236}">
              <a16:creationId xmlns:a16="http://schemas.microsoft.com/office/drawing/2014/main" id="{7D096091-2280-4C33-B565-E75EF4D717C7}"/>
            </a:ext>
          </a:extLst>
        </xdr:cNvPr>
        <xdr:cNvSpPr txBox="1"/>
      </xdr:nvSpPr>
      <xdr:spPr>
        <a:xfrm>
          <a:off x="13836727" y="593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148748</xdr:rowOff>
    </xdr:from>
    <xdr:ext cx="469744" cy="259045"/>
    <xdr:sp macro="" textlink="">
      <xdr:nvSpPr>
        <xdr:cNvPr id="166" name="n_2mainValue債務償還比率">
          <a:extLst>
            <a:ext uri="{FF2B5EF4-FFF2-40B4-BE49-F238E27FC236}">
              <a16:creationId xmlns:a16="http://schemas.microsoft.com/office/drawing/2014/main" id="{144FC566-20E8-4AED-9172-E8C1EA252500}"/>
            </a:ext>
          </a:extLst>
        </xdr:cNvPr>
        <xdr:cNvSpPr txBox="1"/>
      </xdr:nvSpPr>
      <xdr:spPr>
        <a:xfrm>
          <a:off x="13087427" y="554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91153</xdr:rowOff>
    </xdr:from>
    <xdr:ext cx="469744" cy="259045"/>
    <xdr:sp macro="" textlink="">
      <xdr:nvSpPr>
        <xdr:cNvPr id="167" name="n_3mainValue債務償還比率">
          <a:extLst>
            <a:ext uri="{FF2B5EF4-FFF2-40B4-BE49-F238E27FC236}">
              <a16:creationId xmlns:a16="http://schemas.microsoft.com/office/drawing/2014/main" id="{102D9513-4256-4CAD-9B1A-C3F116C32DB6}"/>
            </a:ext>
          </a:extLst>
        </xdr:cNvPr>
        <xdr:cNvSpPr txBox="1"/>
      </xdr:nvSpPr>
      <xdr:spPr>
        <a:xfrm>
          <a:off x="12325427" y="60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117541</xdr:rowOff>
    </xdr:from>
    <xdr:ext cx="469744" cy="259045"/>
    <xdr:sp macro="" textlink="">
      <xdr:nvSpPr>
        <xdr:cNvPr id="168" name="n_4mainValue債務償還比率">
          <a:extLst>
            <a:ext uri="{FF2B5EF4-FFF2-40B4-BE49-F238E27FC236}">
              <a16:creationId xmlns:a16="http://schemas.microsoft.com/office/drawing/2014/main" id="{B7D3BB5A-E675-430B-A9E0-C4CBFFD7F83A}"/>
            </a:ext>
          </a:extLst>
        </xdr:cNvPr>
        <xdr:cNvSpPr txBox="1"/>
      </xdr:nvSpPr>
      <xdr:spPr>
        <a:xfrm>
          <a:off x="11563427" y="603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7D3ACA39-1DE7-42FF-BD02-677925C43B3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D6F4686E-4610-4EAF-9C29-30FD27E836F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A96DFD2E-B9E2-43AA-AC99-2E4765AD32C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B9A26238-091B-4BF2-B2FA-DE2DF029427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61EC9EC0-B75F-4F8D-A94F-393E90E5CE9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967B0915-AB59-49F2-AA63-2C94D021B30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6DA6F5-B798-41EF-AAE0-AE02CB5DF1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1E6B1C-D845-4671-BDB8-E9C14EA6A1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2D7334-848D-4863-BF26-6330AB436B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0B282E-CEF3-49DC-9713-594F3C61644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87E3BD-5C03-420F-9689-85B158910F5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B32418-834C-4CC3-88A6-17164916B9E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FDDE04-E54B-4B49-AAD3-E38DDD44E1F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DCFD89-A57E-4C9D-A870-5134E9DA46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FA3107-5339-4DF1-B7BB-8ACA106ED3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9A13B9A-82CF-4A19-BFE5-D97FB3799D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14,320
14,187
337.23
13,231,628
12,919,227
279,140
6,955,900
12,564,038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766CF42-E99A-4B59-8A4B-9FEBD3C27F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B246F2-2494-4959-9B76-AD68844440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1D8FE77-8283-41F7-A258-C43C592FF5E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8C5556-EDE6-4251-9DF4-29EA7B03252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094272-60B0-4BFB-97FA-5E8DCE9B3B9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85F1A0-092C-4704-9F62-BE1A82C3599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C47933-5E1E-4FDE-991F-6D501D527A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A7D0424-1ECA-4F36-89DF-6B8DC737A0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67028F4-E4D4-450E-879A-40DA34E71D7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8DDE81-7F67-4024-9CE8-15C8EF940E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F57BF17-9306-444E-84A9-328682B596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BDE394-311F-4060-9B43-BF261788F8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D3CF27-0144-4A3E-9AAE-FD3F292E720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DB8588D-FB6C-4874-8CDD-3F2FBE962B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B17EA6-BB5A-4A89-AF71-993D87549E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3AC4404-240C-454A-BF7D-BF427A26C6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B7AF29-4EFA-4190-B01F-F29577EAE3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ADE477-8734-44F4-877D-F725F56CAC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7265A4-67AD-47D4-B1A2-8F00CB36DA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668AD8-1A66-4DB6-9DE6-9D888DC6B2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EFEAEA-7383-41E2-8B75-89365053D0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CB644C-0F66-4337-A228-025CB9C5D21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56A2FC-F571-4FEC-A3BA-D1800BF57F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5AD1BF-6B19-4E69-A55A-AF56CB00D33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4FA313-79AA-4ED0-9BE1-F9263892A4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9FFB86-498F-4C32-A869-330419D50F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6B8EEC1-9842-417C-9DD5-2425DA8031A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2DB0FB-F5DA-4F4C-A635-64F94BE8909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6991D6-01BF-426E-BC8A-2CE42B22F68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4FB1261-7364-4F72-BF60-A545B22D2BE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3EB7939-3FD8-440A-BBFD-886AA6325EA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B9C7DF-6760-494C-993F-C055281E81A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8164256-1358-4121-AB19-85578E643A2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3A54399-4C58-4B5E-A4AF-E34EA1B66B3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30D9F36-F151-4119-B88B-A4801896304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7B4CCB6-9DD5-46D0-901F-7760AB7EDFC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592D94C-3B39-4FE8-B274-4E33C7B7A2D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A1F70B8-165B-49AE-ABC4-C500D5F1F75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529545D-F4E8-4BEF-9C33-38F82E54D5F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EDF8D5D-75D0-4D0A-A22C-AEFBAF40468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D82B50E-037A-4D1E-9D1D-CA29E823649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1306DD9-B3BF-4C78-87F4-DC63F5774D2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30C0B18-F91E-41D1-A243-F4B6437FA9C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147C7CB6-16B4-41A4-8EEF-18B822F4C1B7}"/>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9BF7D42-D050-4A62-81EF-167BD6A2AB9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1FFE3566-0B2D-4C76-B5A6-F63C33AF918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9E656F7D-281A-45F0-AF7E-4113AAB2263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63303A64-90A7-4926-9E88-8B24C218CA89}"/>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67ACFF8C-A2C0-4833-BE1F-B4B1FABF2FA4}"/>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DCE51D6C-AA7B-46CB-BA92-584C3B0B66E4}"/>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AB429D80-89E2-4AF9-96B6-D677FDBF6311}"/>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682A6BE1-DAC8-4844-A090-726417AD724F}"/>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4" name="【道路】&#10;有形固定資産減価償却率平均値テキスト">
          <a:extLst>
            <a:ext uri="{FF2B5EF4-FFF2-40B4-BE49-F238E27FC236}">
              <a16:creationId xmlns:a16="http://schemas.microsoft.com/office/drawing/2014/main" id="{38B77ACB-3C57-4601-8DC7-4956529AFC9D}"/>
            </a:ext>
          </a:extLst>
        </xdr:cNvPr>
        <xdr:cNvSpPr txBox="1"/>
      </xdr:nvSpPr>
      <xdr:spPr>
        <a:xfrm>
          <a:off x="46736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C33315FC-B8C9-4CCD-BF63-28956A0CE1DC}"/>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73805377-D52E-4921-9D6B-6D70CEB153BD}"/>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5F64A8CD-5AEE-4826-9D05-B23B6F142FD0}"/>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46627</xdr:rowOff>
    </xdr:from>
    <xdr:to>
      <xdr:col>10</xdr:col>
      <xdr:colOff>165100</xdr:colOff>
      <xdr:row>35</xdr:row>
      <xdr:rowOff>148227</xdr:rowOff>
    </xdr:to>
    <xdr:sp macro="" textlink="">
      <xdr:nvSpPr>
        <xdr:cNvPr id="68" name="フローチャート: 判断 67">
          <a:extLst>
            <a:ext uri="{FF2B5EF4-FFF2-40B4-BE49-F238E27FC236}">
              <a16:creationId xmlns:a16="http://schemas.microsoft.com/office/drawing/2014/main" id="{B84C8C70-93E3-435E-BD5B-9A0BBD409001}"/>
            </a:ext>
          </a:extLst>
        </xdr:cNvPr>
        <xdr:cNvSpPr/>
      </xdr:nvSpPr>
      <xdr:spPr>
        <a:xfrm>
          <a:off x="1968500" y="604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77651</xdr:rowOff>
    </xdr:from>
    <xdr:to>
      <xdr:col>6</xdr:col>
      <xdr:colOff>38100</xdr:colOff>
      <xdr:row>37</xdr:row>
      <xdr:rowOff>7801</xdr:rowOff>
    </xdr:to>
    <xdr:sp macro="" textlink="">
      <xdr:nvSpPr>
        <xdr:cNvPr id="69" name="フローチャート: 判断 68">
          <a:extLst>
            <a:ext uri="{FF2B5EF4-FFF2-40B4-BE49-F238E27FC236}">
              <a16:creationId xmlns:a16="http://schemas.microsoft.com/office/drawing/2014/main" id="{C174796F-1B0F-4AF8-9515-00F21E3E5303}"/>
            </a:ext>
          </a:extLst>
        </xdr:cNvPr>
        <xdr:cNvSpPr/>
      </xdr:nvSpPr>
      <xdr:spPr>
        <a:xfrm>
          <a:off x="1079500" y="624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453E8D6-2BD7-417E-9310-63DD3A9E8E5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E5CBEA5-1C33-4412-9436-80327D9FFD8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8ED58A3-9530-4344-90F0-0CADD96475B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D9DB9D9-4D80-428A-835D-F7B2AE20ECD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6508FF90-23A8-40EE-8E2B-E0572391BE1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74385</xdr:rowOff>
    </xdr:from>
    <xdr:to>
      <xdr:col>24</xdr:col>
      <xdr:colOff>114300</xdr:colOff>
      <xdr:row>39</xdr:row>
      <xdr:rowOff>4535</xdr:rowOff>
    </xdr:to>
    <xdr:sp macro="" textlink="">
      <xdr:nvSpPr>
        <xdr:cNvPr id="75" name="楕円 74">
          <a:extLst>
            <a:ext uri="{FF2B5EF4-FFF2-40B4-BE49-F238E27FC236}">
              <a16:creationId xmlns:a16="http://schemas.microsoft.com/office/drawing/2014/main" id="{6D79344D-E029-441F-8643-6A0F67742341}"/>
            </a:ext>
          </a:extLst>
        </xdr:cNvPr>
        <xdr:cNvSpPr/>
      </xdr:nvSpPr>
      <xdr:spPr>
        <a:xfrm>
          <a:off x="4584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52812</xdr:rowOff>
    </xdr:from>
    <xdr:ext cx="405111" cy="259045"/>
    <xdr:sp macro="" textlink="">
      <xdr:nvSpPr>
        <xdr:cNvPr id="76" name="【道路】&#10;有形固定資産減価償却率該当値テキスト">
          <a:extLst>
            <a:ext uri="{FF2B5EF4-FFF2-40B4-BE49-F238E27FC236}">
              <a16:creationId xmlns:a16="http://schemas.microsoft.com/office/drawing/2014/main" id="{90BB8481-3326-40AB-9A55-6F5282596E4A}"/>
            </a:ext>
          </a:extLst>
        </xdr:cNvPr>
        <xdr:cNvSpPr txBox="1"/>
      </xdr:nvSpPr>
      <xdr:spPr>
        <a:xfrm>
          <a:off x="4673600"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170724</xdr:rowOff>
    </xdr:from>
    <xdr:to>
      <xdr:col>20</xdr:col>
      <xdr:colOff>38100</xdr:colOff>
      <xdr:row>38</xdr:row>
      <xdr:rowOff>100874</xdr:rowOff>
    </xdr:to>
    <xdr:sp macro="" textlink="">
      <xdr:nvSpPr>
        <xdr:cNvPr id="77" name="楕円 76">
          <a:extLst>
            <a:ext uri="{FF2B5EF4-FFF2-40B4-BE49-F238E27FC236}">
              <a16:creationId xmlns:a16="http://schemas.microsoft.com/office/drawing/2014/main" id="{5A4986E4-11AB-4812-9DCA-9A8E6A36F48D}"/>
            </a:ext>
          </a:extLst>
        </xdr:cNvPr>
        <xdr:cNvSpPr/>
      </xdr:nvSpPr>
      <xdr:spPr>
        <a:xfrm>
          <a:off x="3746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125185</xdr:rowOff>
    </xdr:to>
    <xdr:cxnSp macro="">
      <xdr:nvCxnSpPr>
        <xdr:cNvPr id="78" name="直線コネクタ 77">
          <a:extLst>
            <a:ext uri="{FF2B5EF4-FFF2-40B4-BE49-F238E27FC236}">
              <a16:creationId xmlns:a16="http://schemas.microsoft.com/office/drawing/2014/main" id="{0BE3BD0F-FA58-476F-87E5-6D2474BF0AAA}"/>
            </a:ext>
          </a:extLst>
        </xdr:cNvPr>
        <xdr:cNvCxnSpPr/>
      </xdr:nvCxnSpPr>
      <xdr:spPr>
        <a:xfrm>
          <a:off x="3797300" y="6565174"/>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164193</xdr:rowOff>
    </xdr:from>
    <xdr:to>
      <xdr:col>15</xdr:col>
      <xdr:colOff>101600</xdr:colOff>
      <xdr:row>42</xdr:row>
      <xdr:rowOff>94343</xdr:rowOff>
    </xdr:to>
    <xdr:sp macro="" textlink="">
      <xdr:nvSpPr>
        <xdr:cNvPr id="79" name="楕円 78">
          <a:extLst>
            <a:ext uri="{FF2B5EF4-FFF2-40B4-BE49-F238E27FC236}">
              <a16:creationId xmlns:a16="http://schemas.microsoft.com/office/drawing/2014/main" id="{27000475-2396-4642-A98D-09D7983AC8FD}"/>
            </a:ext>
          </a:extLst>
        </xdr:cNvPr>
        <xdr:cNvSpPr/>
      </xdr:nvSpPr>
      <xdr:spPr>
        <a:xfrm>
          <a:off x="2857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50074</xdr:rowOff>
    </xdr:from>
    <xdr:to>
      <xdr:col>19</xdr:col>
      <xdr:colOff>177800</xdr:colOff>
      <xdr:row>42</xdr:row>
      <xdr:rowOff>43543</xdr:rowOff>
    </xdr:to>
    <xdr:cxnSp macro="">
      <xdr:nvCxnSpPr>
        <xdr:cNvPr id="80" name="直線コネクタ 79">
          <a:extLst>
            <a:ext uri="{FF2B5EF4-FFF2-40B4-BE49-F238E27FC236}">
              <a16:creationId xmlns:a16="http://schemas.microsoft.com/office/drawing/2014/main" id="{977A8332-326B-49BB-9891-E9F224A1C6FB}"/>
            </a:ext>
          </a:extLst>
        </xdr:cNvPr>
        <xdr:cNvCxnSpPr/>
      </xdr:nvCxnSpPr>
      <xdr:spPr>
        <a:xfrm flipV="1">
          <a:off x="2908300" y="6565174"/>
          <a:ext cx="889000" cy="67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170724</xdr:rowOff>
    </xdr:from>
    <xdr:to>
      <xdr:col>10</xdr:col>
      <xdr:colOff>165100</xdr:colOff>
      <xdr:row>42</xdr:row>
      <xdr:rowOff>100874</xdr:rowOff>
    </xdr:to>
    <xdr:sp macro="" textlink="">
      <xdr:nvSpPr>
        <xdr:cNvPr id="81" name="楕円 80">
          <a:extLst>
            <a:ext uri="{FF2B5EF4-FFF2-40B4-BE49-F238E27FC236}">
              <a16:creationId xmlns:a16="http://schemas.microsoft.com/office/drawing/2014/main" id="{AF97C382-087D-4359-8B1E-374ECEE07710}"/>
            </a:ext>
          </a:extLst>
        </xdr:cNvPr>
        <xdr:cNvSpPr/>
      </xdr:nvSpPr>
      <xdr:spPr>
        <a:xfrm>
          <a:off x="1968500" y="72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43543</xdr:rowOff>
    </xdr:from>
    <xdr:to>
      <xdr:col>15</xdr:col>
      <xdr:colOff>50800</xdr:colOff>
      <xdr:row>42</xdr:row>
      <xdr:rowOff>50074</xdr:rowOff>
    </xdr:to>
    <xdr:cxnSp macro="">
      <xdr:nvCxnSpPr>
        <xdr:cNvPr id="82" name="直線コネクタ 81">
          <a:extLst>
            <a:ext uri="{FF2B5EF4-FFF2-40B4-BE49-F238E27FC236}">
              <a16:creationId xmlns:a16="http://schemas.microsoft.com/office/drawing/2014/main" id="{0EF663FB-BB87-484E-9B8D-A371CFAB8E78}"/>
            </a:ext>
          </a:extLst>
        </xdr:cNvPr>
        <xdr:cNvCxnSpPr/>
      </xdr:nvCxnSpPr>
      <xdr:spPr>
        <a:xfrm flipV="1">
          <a:off x="2019300" y="72444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170724</xdr:rowOff>
    </xdr:from>
    <xdr:to>
      <xdr:col>6</xdr:col>
      <xdr:colOff>38100</xdr:colOff>
      <xdr:row>42</xdr:row>
      <xdr:rowOff>100874</xdr:rowOff>
    </xdr:to>
    <xdr:sp macro="" textlink="">
      <xdr:nvSpPr>
        <xdr:cNvPr id="83" name="楕円 82">
          <a:extLst>
            <a:ext uri="{FF2B5EF4-FFF2-40B4-BE49-F238E27FC236}">
              <a16:creationId xmlns:a16="http://schemas.microsoft.com/office/drawing/2014/main" id="{C0290C49-C353-449F-9EDA-940286311AF2}"/>
            </a:ext>
          </a:extLst>
        </xdr:cNvPr>
        <xdr:cNvSpPr/>
      </xdr:nvSpPr>
      <xdr:spPr>
        <a:xfrm>
          <a:off x="1079500" y="72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50074</xdr:rowOff>
    </xdr:from>
    <xdr:to>
      <xdr:col>10</xdr:col>
      <xdr:colOff>114300</xdr:colOff>
      <xdr:row>42</xdr:row>
      <xdr:rowOff>50074</xdr:rowOff>
    </xdr:to>
    <xdr:cxnSp macro="">
      <xdr:nvCxnSpPr>
        <xdr:cNvPr id="84" name="直線コネクタ 83">
          <a:extLst>
            <a:ext uri="{FF2B5EF4-FFF2-40B4-BE49-F238E27FC236}">
              <a16:creationId xmlns:a16="http://schemas.microsoft.com/office/drawing/2014/main" id="{A6D1ED85-68B7-46E5-A2DF-86FCA562BC69}"/>
            </a:ext>
          </a:extLst>
        </xdr:cNvPr>
        <xdr:cNvCxnSpPr/>
      </xdr:nvCxnSpPr>
      <xdr:spPr>
        <a:xfrm>
          <a:off x="1130300" y="725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5" name="n_1aveValue【道路】&#10;有形固定資産減価償却率">
          <a:extLst>
            <a:ext uri="{FF2B5EF4-FFF2-40B4-BE49-F238E27FC236}">
              <a16:creationId xmlns:a16="http://schemas.microsoft.com/office/drawing/2014/main" id="{79B16F04-1CF0-4646-9311-93C33FF6B3AE}"/>
            </a:ext>
          </a:extLst>
        </xdr:cNvPr>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6" name="n_2aveValue【道路】&#10;有形固定資産減価償却率">
          <a:extLst>
            <a:ext uri="{FF2B5EF4-FFF2-40B4-BE49-F238E27FC236}">
              <a16:creationId xmlns:a16="http://schemas.microsoft.com/office/drawing/2014/main" id="{C0B8AC1C-BB49-4E81-A54B-A3BD83F99F0C}"/>
            </a:ext>
          </a:extLst>
        </xdr:cNvPr>
        <xdr:cNvSpPr txBox="1"/>
      </xdr:nvSpPr>
      <xdr:spPr>
        <a:xfrm>
          <a:off x="2705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164754</xdr:rowOff>
    </xdr:from>
    <xdr:ext cx="405111" cy="259045"/>
    <xdr:sp macro="" textlink="">
      <xdr:nvSpPr>
        <xdr:cNvPr id="87" name="n_3aveValue【道路】&#10;有形固定資産減価償却率">
          <a:extLst>
            <a:ext uri="{FF2B5EF4-FFF2-40B4-BE49-F238E27FC236}">
              <a16:creationId xmlns:a16="http://schemas.microsoft.com/office/drawing/2014/main" id="{A21885C1-98BE-4E80-A3C7-2F81A1FE94E5}"/>
            </a:ext>
          </a:extLst>
        </xdr:cNvPr>
        <xdr:cNvSpPr txBox="1"/>
      </xdr:nvSpPr>
      <xdr:spPr>
        <a:xfrm>
          <a:off x="1816744" y="582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24328</xdr:rowOff>
    </xdr:from>
    <xdr:ext cx="405111" cy="259045"/>
    <xdr:sp macro="" textlink="">
      <xdr:nvSpPr>
        <xdr:cNvPr id="88" name="n_4aveValue【道路】&#10;有形固定資産減価償却率">
          <a:extLst>
            <a:ext uri="{FF2B5EF4-FFF2-40B4-BE49-F238E27FC236}">
              <a16:creationId xmlns:a16="http://schemas.microsoft.com/office/drawing/2014/main" id="{A6F69B0B-6D97-4C9F-8612-C276A3897D76}"/>
            </a:ext>
          </a:extLst>
        </xdr:cNvPr>
        <xdr:cNvSpPr txBox="1"/>
      </xdr:nvSpPr>
      <xdr:spPr>
        <a:xfrm>
          <a:off x="927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92001</xdr:rowOff>
    </xdr:from>
    <xdr:ext cx="405111" cy="259045"/>
    <xdr:sp macro="" textlink="">
      <xdr:nvSpPr>
        <xdr:cNvPr id="89" name="n_1mainValue【道路】&#10;有形固定資産減価償却率">
          <a:extLst>
            <a:ext uri="{FF2B5EF4-FFF2-40B4-BE49-F238E27FC236}">
              <a16:creationId xmlns:a16="http://schemas.microsoft.com/office/drawing/2014/main" id="{1C5E9899-9A5B-4014-8AE5-AE7A0AA233BE}"/>
            </a:ext>
          </a:extLst>
        </xdr:cNvPr>
        <xdr:cNvSpPr txBox="1"/>
      </xdr:nvSpPr>
      <xdr:spPr>
        <a:xfrm>
          <a:off x="3582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85470</xdr:rowOff>
    </xdr:from>
    <xdr:ext cx="405111" cy="259045"/>
    <xdr:sp macro="" textlink="">
      <xdr:nvSpPr>
        <xdr:cNvPr id="90" name="n_2mainValue【道路】&#10;有形固定資産減価償却率">
          <a:extLst>
            <a:ext uri="{FF2B5EF4-FFF2-40B4-BE49-F238E27FC236}">
              <a16:creationId xmlns:a16="http://schemas.microsoft.com/office/drawing/2014/main" id="{46FE58C9-D670-4726-8956-FA213D33B347}"/>
            </a:ext>
          </a:extLst>
        </xdr:cNvPr>
        <xdr:cNvSpPr txBox="1"/>
      </xdr:nvSpPr>
      <xdr:spPr>
        <a:xfrm>
          <a:off x="2705744" y="728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92001</xdr:rowOff>
    </xdr:from>
    <xdr:ext cx="405111" cy="259045"/>
    <xdr:sp macro="" textlink="">
      <xdr:nvSpPr>
        <xdr:cNvPr id="91" name="n_3mainValue【道路】&#10;有形固定資産減価償却率">
          <a:extLst>
            <a:ext uri="{FF2B5EF4-FFF2-40B4-BE49-F238E27FC236}">
              <a16:creationId xmlns:a16="http://schemas.microsoft.com/office/drawing/2014/main" id="{5282962C-1DFA-4FD1-A6DD-D7DC64444E8B}"/>
            </a:ext>
          </a:extLst>
        </xdr:cNvPr>
        <xdr:cNvSpPr txBox="1"/>
      </xdr:nvSpPr>
      <xdr:spPr>
        <a:xfrm>
          <a:off x="1816744" y="729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92001</xdr:rowOff>
    </xdr:from>
    <xdr:ext cx="405111" cy="259045"/>
    <xdr:sp macro="" textlink="">
      <xdr:nvSpPr>
        <xdr:cNvPr id="92" name="n_4mainValue【道路】&#10;有形固定資産減価償却率">
          <a:extLst>
            <a:ext uri="{FF2B5EF4-FFF2-40B4-BE49-F238E27FC236}">
              <a16:creationId xmlns:a16="http://schemas.microsoft.com/office/drawing/2014/main" id="{C1F7700A-89DD-44A3-8C95-30EA3EFBA760}"/>
            </a:ext>
          </a:extLst>
        </xdr:cNvPr>
        <xdr:cNvSpPr txBox="1"/>
      </xdr:nvSpPr>
      <xdr:spPr>
        <a:xfrm>
          <a:off x="927744" y="729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FF63E301-FD36-42C7-BC68-C0C37803079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BAD1925C-6AEF-44EC-AB2A-C7EB107146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DF5AA8EA-688B-425D-9F7E-F16A775B6C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B20E8397-FB17-4872-BA8F-AD2CC314A8B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45072EC6-8D8D-4999-AB25-76500C5898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E45A9D5E-57F8-4E29-B023-2BC3ADEEC22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BDE9FD9B-EBE9-4A20-9767-6DD849D0FD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E244F6D6-C7C4-4C97-B065-A923CB7FDFA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22CC82FD-9EF4-44DF-9E4F-DB107588551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1368ED81-5797-410C-A379-2B4CDDA50DC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D37D4FCF-4336-4395-A4FC-9F57663C7344}"/>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8EB8C3B5-2257-4064-8CD1-731834ED547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8E955970-6B90-4AE4-8ED7-04A7312C3964}"/>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6B4A34DA-D1CF-4234-B810-B0E2C1BDBC5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95285C9F-4125-49F1-BA91-2CC46CF56C7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516E5B20-3708-4FE9-A2B8-4E3CC1CD4EF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9CF4AB43-BEF6-4005-A22E-9F4F096C917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186D083B-1156-4820-8AF3-D6F8E97AB19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599EDB55-0874-4FB9-A4D2-7709B4B7DD0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095A299B-80E6-4B5C-8D8E-39EC40D59C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40CFC084-1983-4D92-B991-E5EC5249B95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23435F5D-8AE1-4567-BEE9-26E78A3F0CC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CDC1F2B9-4C38-4230-B412-FB8873DDA46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B751B027-BC0F-4C3B-99E6-642E7F0786C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3DF912F0-1F24-40FD-9976-6A0B8A316908}"/>
            </a:ext>
          </a:extLst>
        </xdr:cNvPr>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75BFAF10-61C7-416E-923A-3694619E147B}"/>
            </a:ext>
          </a:extLst>
        </xdr:cNvPr>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F47E4BAA-B45A-4654-AFF4-CFD2F158B568}"/>
            </a:ext>
          </a:extLst>
        </xdr:cNvPr>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7E9CF1A8-0FF9-430E-B9AE-EDB8789312C7}"/>
            </a:ext>
          </a:extLst>
        </xdr:cNvPr>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9D169067-42AA-41EE-86B6-4D98024824D2}"/>
            </a:ext>
          </a:extLst>
        </xdr:cNvPr>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970AA163-1258-409E-B2F4-FA5FBBA1ACA7}"/>
            </a:ext>
          </a:extLst>
        </xdr:cNvPr>
        <xdr:cNvSpPr txBox="1"/>
      </xdr:nvSpPr>
      <xdr:spPr>
        <a:xfrm>
          <a:off x="10515600" y="6801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5B7EC9DC-4E9F-4EC8-8DBD-C15C4E858A6D}"/>
            </a:ext>
          </a:extLst>
        </xdr:cNvPr>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AB927B3D-E067-4BFE-8639-F1114484647C}"/>
            </a:ext>
          </a:extLst>
        </xdr:cNvPr>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8C0AA38C-2AD3-4F31-84DD-D134526DAD38}"/>
            </a:ext>
          </a:extLst>
        </xdr:cNvPr>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128518</xdr:rowOff>
    </xdr:from>
    <xdr:to>
      <xdr:col>41</xdr:col>
      <xdr:colOff>101600</xdr:colOff>
      <xdr:row>41</xdr:row>
      <xdr:rowOff>58668</xdr:rowOff>
    </xdr:to>
    <xdr:sp macro="" textlink="">
      <xdr:nvSpPr>
        <xdr:cNvPr id="126" name="フローチャート: 判断 125">
          <a:extLst>
            <a:ext uri="{FF2B5EF4-FFF2-40B4-BE49-F238E27FC236}">
              <a16:creationId xmlns:a16="http://schemas.microsoft.com/office/drawing/2014/main" id="{E62E2FCA-D738-4C4B-AE11-19BA6F138489}"/>
            </a:ext>
          </a:extLst>
        </xdr:cNvPr>
        <xdr:cNvSpPr/>
      </xdr:nvSpPr>
      <xdr:spPr>
        <a:xfrm>
          <a:off x="7810500" y="698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1683</xdr:rowOff>
    </xdr:from>
    <xdr:to>
      <xdr:col>36</xdr:col>
      <xdr:colOff>165100</xdr:colOff>
      <xdr:row>41</xdr:row>
      <xdr:rowOff>103283</xdr:rowOff>
    </xdr:to>
    <xdr:sp macro="" textlink="">
      <xdr:nvSpPr>
        <xdr:cNvPr id="127" name="フローチャート: 判断 126">
          <a:extLst>
            <a:ext uri="{FF2B5EF4-FFF2-40B4-BE49-F238E27FC236}">
              <a16:creationId xmlns:a16="http://schemas.microsoft.com/office/drawing/2014/main" id="{FDEF73FC-9E4E-425B-9FF7-775017E08886}"/>
            </a:ext>
          </a:extLst>
        </xdr:cNvPr>
        <xdr:cNvSpPr/>
      </xdr:nvSpPr>
      <xdr:spPr>
        <a:xfrm>
          <a:off x="6921500" y="703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24E6757-806A-41B5-B4E2-3B669D2465A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A1178A4-3F45-4FA2-A064-71BA60EC244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EBFCFC4-9E1D-4E4D-BDEE-7962038A0B6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63578D6-0B52-4F7F-8DEA-157A1365AF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B1A9209-6171-420A-99B0-BC1F4EC04F1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69710</xdr:rowOff>
    </xdr:from>
    <xdr:to>
      <xdr:col>55</xdr:col>
      <xdr:colOff>50800</xdr:colOff>
      <xdr:row>38</xdr:row>
      <xdr:rowOff>171310</xdr:rowOff>
    </xdr:to>
    <xdr:sp macro="" textlink="">
      <xdr:nvSpPr>
        <xdr:cNvPr id="133" name="楕円 132">
          <a:extLst>
            <a:ext uri="{FF2B5EF4-FFF2-40B4-BE49-F238E27FC236}">
              <a16:creationId xmlns:a16="http://schemas.microsoft.com/office/drawing/2014/main" id="{951E669A-76D3-4290-8E4E-016736594B5F}"/>
            </a:ext>
          </a:extLst>
        </xdr:cNvPr>
        <xdr:cNvSpPr/>
      </xdr:nvSpPr>
      <xdr:spPr>
        <a:xfrm>
          <a:off x="10426700" y="65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92587</xdr:rowOff>
    </xdr:from>
    <xdr:ext cx="534377" cy="259045"/>
    <xdr:sp macro="" textlink="">
      <xdr:nvSpPr>
        <xdr:cNvPr id="134" name="【道路】&#10;一人当たり延長該当値テキスト">
          <a:extLst>
            <a:ext uri="{FF2B5EF4-FFF2-40B4-BE49-F238E27FC236}">
              <a16:creationId xmlns:a16="http://schemas.microsoft.com/office/drawing/2014/main" id="{20F0D48A-D5BC-47E2-8699-35D190579EAC}"/>
            </a:ext>
          </a:extLst>
        </xdr:cNvPr>
        <xdr:cNvSpPr txBox="1"/>
      </xdr:nvSpPr>
      <xdr:spPr>
        <a:xfrm>
          <a:off x="10515600" y="643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91142</xdr:rowOff>
    </xdr:from>
    <xdr:to>
      <xdr:col>50</xdr:col>
      <xdr:colOff>165100</xdr:colOff>
      <xdr:row>39</xdr:row>
      <xdr:rowOff>21292</xdr:rowOff>
    </xdr:to>
    <xdr:sp macro="" textlink="">
      <xdr:nvSpPr>
        <xdr:cNvPr id="135" name="楕円 134">
          <a:extLst>
            <a:ext uri="{FF2B5EF4-FFF2-40B4-BE49-F238E27FC236}">
              <a16:creationId xmlns:a16="http://schemas.microsoft.com/office/drawing/2014/main" id="{B1E6DC53-618E-4420-A42C-BE6BB966F9FD}"/>
            </a:ext>
          </a:extLst>
        </xdr:cNvPr>
        <xdr:cNvSpPr/>
      </xdr:nvSpPr>
      <xdr:spPr>
        <a:xfrm>
          <a:off x="9588500" y="66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120510</xdr:rowOff>
    </xdr:from>
    <xdr:to>
      <xdr:col>55</xdr:col>
      <xdr:colOff>0</xdr:colOff>
      <xdr:row>38</xdr:row>
      <xdr:rowOff>141942</xdr:rowOff>
    </xdr:to>
    <xdr:cxnSp macro="">
      <xdr:nvCxnSpPr>
        <xdr:cNvPr id="136" name="直線コネクタ 135">
          <a:extLst>
            <a:ext uri="{FF2B5EF4-FFF2-40B4-BE49-F238E27FC236}">
              <a16:creationId xmlns:a16="http://schemas.microsoft.com/office/drawing/2014/main" id="{88FE5235-DFFB-450F-9CEA-C9CEBD4575FF}"/>
            </a:ext>
          </a:extLst>
        </xdr:cNvPr>
        <xdr:cNvCxnSpPr/>
      </xdr:nvCxnSpPr>
      <xdr:spPr>
        <a:xfrm flipV="1">
          <a:off x="9639300" y="6635610"/>
          <a:ext cx="8382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109239</xdr:rowOff>
    </xdr:from>
    <xdr:to>
      <xdr:col>46</xdr:col>
      <xdr:colOff>38100</xdr:colOff>
      <xdr:row>39</xdr:row>
      <xdr:rowOff>39389</xdr:rowOff>
    </xdr:to>
    <xdr:sp macro="" textlink="">
      <xdr:nvSpPr>
        <xdr:cNvPr id="137" name="楕円 136">
          <a:extLst>
            <a:ext uri="{FF2B5EF4-FFF2-40B4-BE49-F238E27FC236}">
              <a16:creationId xmlns:a16="http://schemas.microsoft.com/office/drawing/2014/main" id="{8CF38018-BE66-4362-803A-D4E4C21FCC89}"/>
            </a:ext>
          </a:extLst>
        </xdr:cNvPr>
        <xdr:cNvSpPr/>
      </xdr:nvSpPr>
      <xdr:spPr>
        <a:xfrm>
          <a:off x="8699500" y="66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141942</xdr:rowOff>
    </xdr:from>
    <xdr:to>
      <xdr:col>50</xdr:col>
      <xdr:colOff>114300</xdr:colOff>
      <xdr:row>38</xdr:row>
      <xdr:rowOff>160039</xdr:rowOff>
    </xdr:to>
    <xdr:cxnSp macro="">
      <xdr:nvCxnSpPr>
        <xdr:cNvPr id="138" name="直線コネクタ 137">
          <a:extLst>
            <a:ext uri="{FF2B5EF4-FFF2-40B4-BE49-F238E27FC236}">
              <a16:creationId xmlns:a16="http://schemas.microsoft.com/office/drawing/2014/main" id="{F64B36FF-4D4F-4D8E-8539-D2F88D86D6A9}"/>
            </a:ext>
          </a:extLst>
        </xdr:cNvPr>
        <xdr:cNvCxnSpPr/>
      </xdr:nvCxnSpPr>
      <xdr:spPr>
        <a:xfrm flipV="1">
          <a:off x="8750300" y="665704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124193</xdr:rowOff>
    </xdr:from>
    <xdr:to>
      <xdr:col>41</xdr:col>
      <xdr:colOff>101600</xdr:colOff>
      <xdr:row>39</xdr:row>
      <xdr:rowOff>54343</xdr:rowOff>
    </xdr:to>
    <xdr:sp macro="" textlink="">
      <xdr:nvSpPr>
        <xdr:cNvPr id="139" name="楕円 138">
          <a:extLst>
            <a:ext uri="{FF2B5EF4-FFF2-40B4-BE49-F238E27FC236}">
              <a16:creationId xmlns:a16="http://schemas.microsoft.com/office/drawing/2014/main" id="{0A47A96B-D3CF-4DE0-B85C-7F0B9F27E21E}"/>
            </a:ext>
          </a:extLst>
        </xdr:cNvPr>
        <xdr:cNvSpPr/>
      </xdr:nvSpPr>
      <xdr:spPr>
        <a:xfrm>
          <a:off x="7810500" y="663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160039</xdr:rowOff>
    </xdr:from>
    <xdr:to>
      <xdr:col>45</xdr:col>
      <xdr:colOff>177800</xdr:colOff>
      <xdr:row>39</xdr:row>
      <xdr:rowOff>3543</xdr:rowOff>
    </xdr:to>
    <xdr:cxnSp macro="">
      <xdr:nvCxnSpPr>
        <xdr:cNvPr id="140" name="直線コネクタ 139">
          <a:extLst>
            <a:ext uri="{FF2B5EF4-FFF2-40B4-BE49-F238E27FC236}">
              <a16:creationId xmlns:a16="http://schemas.microsoft.com/office/drawing/2014/main" id="{5DD92277-52E0-46F2-88D9-B35617C95AAA}"/>
            </a:ext>
          </a:extLst>
        </xdr:cNvPr>
        <xdr:cNvCxnSpPr/>
      </xdr:nvCxnSpPr>
      <xdr:spPr>
        <a:xfrm flipV="1">
          <a:off x="7861300" y="6675139"/>
          <a:ext cx="8890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142424</xdr:rowOff>
    </xdr:from>
    <xdr:to>
      <xdr:col>36</xdr:col>
      <xdr:colOff>165100</xdr:colOff>
      <xdr:row>39</xdr:row>
      <xdr:rowOff>72574</xdr:rowOff>
    </xdr:to>
    <xdr:sp macro="" textlink="">
      <xdr:nvSpPr>
        <xdr:cNvPr id="141" name="楕円 140">
          <a:extLst>
            <a:ext uri="{FF2B5EF4-FFF2-40B4-BE49-F238E27FC236}">
              <a16:creationId xmlns:a16="http://schemas.microsoft.com/office/drawing/2014/main" id="{41D64E6D-4ABA-4044-9D54-7511B89F55CA}"/>
            </a:ext>
          </a:extLst>
        </xdr:cNvPr>
        <xdr:cNvSpPr/>
      </xdr:nvSpPr>
      <xdr:spPr>
        <a:xfrm>
          <a:off x="6921500" y="66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3543</xdr:rowOff>
    </xdr:from>
    <xdr:to>
      <xdr:col>41</xdr:col>
      <xdr:colOff>50800</xdr:colOff>
      <xdr:row>39</xdr:row>
      <xdr:rowOff>21774</xdr:rowOff>
    </xdr:to>
    <xdr:cxnSp macro="">
      <xdr:nvCxnSpPr>
        <xdr:cNvPr id="142" name="直線コネクタ 141">
          <a:extLst>
            <a:ext uri="{FF2B5EF4-FFF2-40B4-BE49-F238E27FC236}">
              <a16:creationId xmlns:a16="http://schemas.microsoft.com/office/drawing/2014/main" id="{D68E590A-8F0F-4289-B44B-896FF2823B8D}"/>
            </a:ext>
          </a:extLst>
        </xdr:cNvPr>
        <xdr:cNvCxnSpPr/>
      </xdr:nvCxnSpPr>
      <xdr:spPr>
        <a:xfrm flipV="1">
          <a:off x="6972300" y="6690093"/>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F17DA51A-CE97-4522-AA09-CE6347781AB6}"/>
            </a:ext>
          </a:extLst>
        </xdr:cNvPr>
        <xdr:cNvSpPr txBox="1"/>
      </xdr:nvSpPr>
      <xdr:spPr>
        <a:xfrm>
          <a:off x="9359411" y="69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EE91C280-E320-4BA7-BD73-F3F8A15A28F4}"/>
            </a:ext>
          </a:extLst>
        </xdr:cNvPr>
        <xdr:cNvSpPr txBox="1"/>
      </xdr:nvSpPr>
      <xdr:spPr>
        <a:xfrm>
          <a:off x="8483111" y="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49795</xdr:rowOff>
    </xdr:from>
    <xdr:ext cx="534377" cy="259045"/>
    <xdr:sp macro="" textlink="">
      <xdr:nvSpPr>
        <xdr:cNvPr id="145" name="n_3aveValue【道路】&#10;一人当たり延長">
          <a:extLst>
            <a:ext uri="{FF2B5EF4-FFF2-40B4-BE49-F238E27FC236}">
              <a16:creationId xmlns:a16="http://schemas.microsoft.com/office/drawing/2014/main" id="{44C2187C-9EFC-4F3A-8C79-AF1FD3E6C34A}"/>
            </a:ext>
          </a:extLst>
        </xdr:cNvPr>
        <xdr:cNvSpPr txBox="1"/>
      </xdr:nvSpPr>
      <xdr:spPr>
        <a:xfrm>
          <a:off x="7594111" y="707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94410</xdr:rowOff>
    </xdr:from>
    <xdr:ext cx="534377" cy="259045"/>
    <xdr:sp macro="" textlink="">
      <xdr:nvSpPr>
        <xdr:cNvPr id="146" name="n_4aveValue【道路】&#10;一人当たり延長">
          <a:extLst>
            <a:ext uri="{FF2B5EF4-FFF2-40B4-BE49-F238E27FC236}">
              <a16:creationId xmlns:a16="http://schemas.microsoft.com/office/drawing/2014/main" id="{40AA8464-64C5-4CBB-BBEF-E33BCBFC969F}"/>
            </a:ext>
          </a:extLst>
        </xdr:cNvPr>
        <xdr:cNvSpPr txBox="1"/>
      </xdr:nvSpPr>
      <xdr:spPr>
        <a:xfrm>
          <a:off x="6705111" y="71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37819</xdr:rowOff>
    </xdr:from>
    <xdr:ext cx="534377" cy="259045"/>
    <xdr:sp macro="" textlink="">
      <xdr:nvSpPr>
        <xdr:cNvPr id="147" name="n_1mainValue【道路】&#10;一人当たり延長">
          <a:extLst>
            <a:ext uri="{FF2B5EF4-FFF2-40B4-BE49-F238E27FC236}">
              <a16:creationId xmlns:a16="http://schemas.microsoft.com/office/drawing/2014/main" id="{62E84C5D-1DFC-4986-9B98-EBF81D91DCB5}"/>
            </a:ext>
          </a:extLst>
        </xdr:cNvPr>
        <xdr:cNvSpPr txBox="1"/>
      </xdr:nvSpPr>
      <xdr:spPr>
        <a:xfrm>
          <a:off x="9359411" y="63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55916</xdr:rowOff>
    </xdr:from>
    <xdr:ext cx="534377" cy="259045"/>
    <xdr:sp macro="" textlink="">
      <xdr:nvSpPr>
        <xdr:cNvPr id="148" name="n_2mainValue【道路】&#10;一人当たり延長">
          <a:extLst>
            <a:ext uri="{FF2B5EF4-FFF2-40B4-BE49-F238E27FC236}">
              <a16:creationId xmlns:a16="http://schemas.microsoft.com/office/drawing/2014/main" id="{711EFA6E-BD6A-40E0-B87B-5DAA50842D9E}"/>
            </a:ext>
          </a:extLst>
        </xdr:cNvPr>
        <xdr:cNvSpPr txBox="1"/>
      </xdr:nvSpPr>
      <xdr:spPr>
        <a:xfrm>
          <a:off x="8483111" y="639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70870</xdr:rowOff>
    </xdr:from>
    <xdr:ext cx="534377" cy="259045"/>
    <xdr:sp macro="" textlink="">
      <xdr:nvSpPr>
        <xdr:cNvPr id="149" name="n_3mainValue【道路】&#10;一人当たり延長">
          <a:extLst>
            <a:ext uri="{FF2B5EF4-FFF2-40B4-BE49-F238E27FC236}">
              <a16:creationId xmlns:a16="http://schemas.microsoft.com/office/drawing/2014/main" id="{E64A54B1-21A7-4D67-A47F-225BC14332DF}"/>
            </a:ext>
          </a:extLst>
        </xdr:cNvPr>
        <xdr:cNvSpPr txBox="1"/>
      </xdr:nvSpPr>
      <xdr:spPr>
        <a:xfrm>
          <a:off x="7594111" y="64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89101</xdr:rowOff>
    </xdr:from>
    <xdr:ext cx="534377" cy="259045"/>
    <xdr:sp macro="" textlink="">
      <xdr:nvSpPr>
        <xdr:cNvPr id="150" name="n_4mainValue【道路】&#10;一人当たり延長">
          <a:extLst>
            <a:ext uri="{FF2B5EF4-FFF2-40B4-BE49-F238E27FC236}">
              <a16:creationId xmlns:a16="http://schemas.microsoft.com/office/drawing/2014/main" id="{9AFC422C-6739-4B73-BB9F-0E6DE31B9BB2}"/>
            </a:ext>
          </a:extLst>
        </xdr:cNvPr>
        <xdr:cNvSpPr txBox="1"/>
      </xdr:nvSpPr>
      <xdr:spPr>
        <a:xfrm>
          <a:off x="6705111" y="643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91E6BFA-9DEA-45F7-A028-D03FDECE6D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B18A4578-8A2D-42D8-ABDF-A224FBA4BE9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72F31807-088F-46BE-80B0-E4FC141E922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4BE31B3-0C5E-4341-B8CA-63C498915B5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986403F1-6762-457A-9ED4-72B0241B1F2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CCEFC28C-A9AE-4A44-B42F-4DBEF91C1FA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19626E8-11CB-4EBE-9B84-4538D722EC0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3395E378-FBB9-4FAD-A892-3385F0E3ABB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50B4C842-819B-4D2F-B6B1-0C05DE61BF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D770138D-33CC-4148-A7A5-795CED7407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9F08B89B-3718-479E-86BC-5C74D48F85B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E7C6E4F0-D9BA-4640-86F8-3FCCB8B4046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6C58CB1A-98FD-48A3-AA57-8039834168C5}"/>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C8E79F56-A44D-4F7C-8D14-BC7E38AFF01D}"/>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DCEABEAC-9B19-4BAA-BCB0-4F8AC4AD918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56E46AA6-A5B6-4354-9EE6-C5B020350F02}"/>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27EC7965-7F7F-42CF-928E-C7A5B6228A33}"/>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A66D7D61-6BFC-4A13-BEBF-17ACA37A9D8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43F50CF0-11F1-4D0C-A9B4-77129982C0B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DA3B0F4-41A7-4975-88C1-0C059DCA8FC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9C8F64CC-37A4-4773-A627-33F2905174A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8252BA9-D479-4FE3-9408-4C0BC0F248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0055394E-6F94-4EE2-B192-1E758FC77A9E}"/>
            </a:ext>
          </a:extLst>
        </xdr:cNvPr>
        <xdr:cNvCxnSpPr/>
      </xdr:nvCxnSpPr>
      <xdr:spPr>
        <a:xfrm flipV="1">
          <a:off x="4634865" y="947089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DA2077C-0A62-4D2B-9896-A90C64551EBD}"/>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9846432B-ABDB-45D3-81C8-94F178FE4212}"/>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158951DA-0680-4986-9967-423147E26F0E}"/>
            </a:ext>
          </a:extLst>
        </xdr:cNvPr>
        <xdr:cNvSpPr txBox="1"/>
      </xdr:nvSpPr>
      <xdr:spPr>
        <a:xfrm>
          <a:off x="4673600" y="92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F62F6B6F-FF2B-4809-B37E-1A19703EE74B}"/>
            </a:ext>
          </a:extLst>
        </xdr:cNvPr>
        <xdr:cNvCxnSpPr/>
      </xdr:nvCxnSpPr>
      <xdr:spPr>
        <a:xfrm>
          <a:off x="4546600" y="94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51E8B94-36CA-4813-8097-4E4AA9ECA4F6}"/>
            </a:ext>
          </a:extLst>
        </xdr:cNvPr>
        <xdr:cNvSpPr txBox="1"/>
      </xdr:nvSpPr>
      <xdr:spPr>
        <a:xfrm>
          <a:off x="4673600" y="995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06ED64C5-4592-4F52-963B-0F67B6D1CF60}"/>
            </a:ext>
          </a:extLst>
        </xdr:cNvPr>
        <xdr:cNvSpPr/>
      </xdr:nvSpPr>
      <xdr:spPr>
        <a:xfrm>
          <a:off x="45847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1AED02C1-94DE-44A3-96E9-D6D4D1A32D47}"/>
            </a:ext>
          </a:extLst>
        </xdr:cNvPr>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713C543F-1648-487D-8FE9-E33D37732C7C}"/>
            </a:ext>
          </a:extLst>
        </xdr:cNvPr>
        <xdr:cNvSpPr/>
      </xdr:nvSpPr>
      <xdr:spPr>
        <a:xfrm>
          <a:off x="285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88646</xdr:rowOff>
    </xdr:from>
    <xdr:to>
      <xdr:col>10</xdr:col>
      <xdr:colOff>165100</xdr:colOff>
      <xdr:row>59</xdr:row>
      <xdr:rowOff>18796</xdr:rowOff>
    </xdr:to>
    <xdr:sp macro="" textlink="">
      <xdr:nvSpPr>
        <xdr:cNvPr id="182" name="フローチャート: 判断 181">
          <a:extLst>
            <a:ext uri="{FF2B5EF4-FFF2-40B4-BE49-F238E27FC236}">
              <a16:creationId xmlns:a16="http://schemas.microsoft.com/office/drawing/2014/main" id="{56ED28D8-72E0-4F1D-BAA8-F17751333167}"/>
            </a:ext>
          </a:extLst>
        </xdr:cNvPr>
        <xdr:cNvSpPr/>
      </xdr:nvSpPr>
      <xdr:spPr>
        <a:xfrm>
          <a:off x="1968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72644</xdr:rowOff>
    </xdr:from>
    <xdr:to>
      <xdr:col>6</xdr:col>
      <xdr:colOff>38100</xdr:colOff>
      <xdr:row>59</xdr:row>
      <xdr:rowOff>2794</xdr:rowOff>
    </xdr:to>
    <xdr:sp macro="" textlink="">
      <xdr:nvSpPr>
        <xdr:cNvPr id="183" name="フローチャート: 判断 182">
          <a:extLst>
            <a:ext uri="{FF2B5EF4-FFF2-40B4-BE49-F238E27FC236}">
              <a16:creationId xmlns:a16="http://schemas.microsoft.com/office/drawing/2014/main" id="{000AF64C-30A5-42F6-89B5-EA5A9E2369A7}"/>
            </a:ext>
          </a:extLst>
        </xdr:cNvPr>
        <xdr:cNvSpPr/>
      </xdr:nvSpPr>
      <xdr:spPr>
        <a:xfrm>
          <a:off x="1079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0E10BB1-DB6B-45FF-9B05-F20BB8B4841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788BAC6-15DD-487A-8260-4C0069742B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DA1DBA-446B-4957-ADB9-D7A7BF4EB11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27CFDE2-4BAD-4784-89FD-DF272E6CBB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DD1D9C3-1C3A-4F54-9332-0DC8404218E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9" name="楕円 188">
          <a:extLst>
            <a:ext uri="{FF2B5EF4-FFF2-40B4-BE49-F238E27FC236}">
              <a16:creationId xmlns:a16="http://schemas.microsoft.com/office/drawing/2014/main" id="{FFB230F3-5906-4793-8E24-54ED17D24B57}"/>
            </a:ext>
          </a:extLst>
        </xdr:cNvPr>
        <xdr:cNvSpPr/>
      </xdr:nvSpPr>
      <xdr:spPr>
        <a:xfrm>
          <a:off x="4584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53357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E2FFEAF-852F-4D33-BCB1-DCB1667ABA1A}"/>
            </a:ext>
          </a:extLst>
        </xdr:cNvPr>
        <xdr:cNvSpPr txBox="1"/>
      </xdr:nvSpPr>
      <xdr:spPr>
        <a:xfrm>
          <a:off x="46736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70358</xdr:rowOff>
    </xdr:from>
    <xdr:to>
      <xdr:col>20</xdr:col>
      <xdr:colOff>38100</xdr:colOff>
      <xdr:row>60</xdr:row>
      <xdr:rowOff>508</xdr:rowOff>
    </xdr:to>
    <xdr:sp macro="" textlink="">
      <xdr:nvSpPr>
        <xdr:cNvPr id="191" name="楕円 190">
          <a:extLst>
            <a:ext uri="{FF2B5EF4-FFF2-40B4-BE49-F238E27FC236}">
              <a16:creationId xmlns:a16="http://schemas.microsoft.com/office/drawing/2014/main" id="{26D48916-A8A2-4186-A1D3-6F422826C76C}"/>
            </a:ext>
          </a:extLst>
        </xdr:cNvPr>
        <xdr:cNvSpPr/>
      </xdr:nvSpPr>
      <xdr:spPr>
        <a:xfrm>
          <a:off x="3746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121158</xdr:rowOff>
    </xdr:from>
    <xdr:to>
      <xdr:col>24</xdr:col>
      <xdr:colOff>63500</xdr:colOff>
      <xdr:row>59</xdr:row>
      <xdr:rowOff>125730</xdr:rowOff>
    </xdr:to>
    <xdr:cxnSp macro="">
      <xdr:nvCxnSpPr>
        <xdr:cNvPr id="192" name="直線コネクタ 191">
          <a:extLst>
            <a:ext uri="{FF2B5EF4-FFF2-40B4-BE49-F238E27FC236}">
              <a16:creationId xmlns:a16="http://schemas.microsoft.com/office/drawing/2014/main" id="{091124C5-5070-406E-883D-58E3B11E5D85}"/>
            </a:ext>
          </a:extLst>
        </xdr:cNvPr>
        <xdr:cNvCxnSpPr/>
      </xdr:nvCxnSpPr>
      <xdr:spPr>
        <a:xfrm>
          <a:off x="3797300" y="102367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54356</xdr:rowOff>
    </xdr:from>
    <xdr:to>
      <xdr:col>15</xdr:col>
      <xdr:colOff>101600</xdr:colOff>
      <xdr:row>59</xdr:row>
      <xdr:rowOff>155956</xdr:rowOff>
    </xdr:to>
    <xdr:sp macro="" textlink="">
      <xdr:nvSpPr>
        <xdr:cNvPr id="193" name="楕円 192">
          <a:extLst>
            <a:ext uri="{FF2B5EF4-FFF2-40B4-BE49-F238E27FC236}">
              <a16:creationId xmlns:a16="http://schemas.microsoft.com/office/drawing/2014/main" id="{95E950D0-CFB4-45DA-93A0-E1FACFD997B9}"/>
            </a:ext>
          </a:extLst>
        </xdr:cNvPr>
        <xdr:cNvSpPr/>
      </xdr:nvSpPr>
      <xdr:spPr>
        <a:xfrm>
          <a:off x="28575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105156</xdr:rowOff>
    </xdr:from>
    <xdr:to>
      <xdr:col>19</xdr:col>
      <xdr:colOff>177800</xdr:colOff>
      <xdr:row>59</xdr:row>
      <xdr:rowOff>121158</xdr:rowOff>
    </xdr:to>
    <xdr:cxnSp macro="">
      <xdr:nvCxnSpPr>
        <xdr:cNvPr id="194" name="直線コネクタ 193">
          <a:extLst>
            <a:ext uri="{FF2B5EF4-FFF2-40B4-BE49-F238E27FC236}">
              <a16:creationId xmlns:a16="http://schemas.microsoft.com/office/drawing/2014/main" id="{1ECFEA4E-2A83-4D03-A46F-05AE29FB6A4A}"/>
            </a:ext>
          </a:extLst>
        </xdr:cNvPr>
        <xdr:cNvCxnSpPr/>
      </xdr:nvCxnSpPr>
      <xdr:spPr>
        <a:xfrm>
          <a:off x="2908300" y="102207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152654</xdr:rowOff>
    </xdr:from>
    <xdr:to>
      <xdr:col>10</xdr:col>
      <xdr:colOff>165100</xdr:colOff>
      <xdr:row>59</xdr:row>
      <xdr:rowOff>82804</xdr:rowOff>
    </xdr:to>
    <xdr:sp macro="" textlink="">
      <xdr:nvSpPr>
        <xdr:cNvPr id="195" name="楕円 194">
          <a:extLst>
            <a:ext uri="{FF2B5EF4-FFF2-40B4-BE49-F238E27FC236}">
              <a16:creationId xmlns:a16="http://schemas.microsoft.com/office/drawing/2014/main" id="{2D7C2FFA-A2D0-406B-B935-66C78388D839}"/>
            </a:ext>
          </a:extLst>
        </xdr:cNvPr>
        <xdr:cNvSpPr/>
      </xdr:nvSpPr>
      <xdr:spPr>
        <a:xfrm>
          <a:off x="19685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32004</xdr:rowOff>
    </xdr:from>
    <xdr:to>
      <xdr:col>15</xdr:col>
      <xdr:colOff>50800</xdr:colOff>
      <xdr:row>59</xdr:row>
      <xdr:rowOff>105156</xdr:rowOff>
    </xdr:to>
    <xdr:cxnSp macro="">
      <xdr:nvCxnSpPr>
        <xdr:cNvPr id="196" name="直線コネクタ 195">
          <a:extLst>
            <a:ext uri="{FF2B5EF4-FFF2-40B4-BE49-F238E27FC236}">
              <a16:creationId xmlns:a16="http://schemas.microsoft.com/office/drawing/2014/main" id="{C99559D0-7B90-40FB-ABAD-6F334E62AED9}"/>
            </a:ext>
          </a:extLst>
        </xdr:cNvPr>
        <xdr:cNvCxnSpPr/>
      </xdr:nvCxnSpPr>
      <xdr:spPr>
        <a:xfrm>
          <a:off x="2019300" y="1014755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157226</xdr:rowOff>
    </xdr:from>
    <xdr:to>
      <xdr:col>6</xdr:col>
      <xdr:colOff>38100</xdr:colOff>
      <xdr:row>59</xdr:row>
      <xdr:rowOff>87376</xdr:rowOff>
    </xdr:to>
    <xdr:sp macro="" textlink="">
      <xdr:nvSpPr>
        <xdr:cNvPr id="197" name="楕円 196">
          <a:extLst>
            <a:ext uri="{FF2B5EF4-FFF2-40B4-BE49-F238E27FC236}">
              <a16:creationId xmlns:a16="http://schemas.microsoft.com/office/drawing/2014/main" id="{B508597C-95E8-40E0-A1DD-5F1AEBCBD316}"/>
            </a:ext>
          </a:extLst>
        </xdr:cNvPr>
        <xdr:cNvSpPr/>
      </xdr:nvSpPr>
      <xdr:spPr>
        <a:xfrm>
          <a:off x="1079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32004</xdr:rowOff>
    </xdr:from>
    <xdr:to>
      <xdr:col>10</xdr:col>
      <xdr:colOff>114300</xdr:colOff>
      <xdr:row>59</xdr:row>
      <xdr:rowOff>36576</xdr:rowOff>
    </xdr:to>
    <xdr:cxnSp macro="">
      <xdr:nvCxnSpPr>
        <xdr:cNvPr id="198" name="直線コネクタ 197">
          <a:extLst>
            <a:ext uri="{FF2B5EF4-FFF2-40B4-BE49-F238E27FC236}">
              <a16:creationId xmlns:a16="http://schemas.microsoft.com/office/drawing/2014/main" id="{A9654D3B-84D2-4011-BF04-F941BCACA4EC}"/>
            </a:ext>
          </a:extLst>
        </xdr:cNvPr>
        <xdr:cNvCxnSpPr/>
      </xdr:nvCxnSpPr>
      <xdr:spPr>
        <a:xfrm flipV="1">
          <a:off x="1130300" y="101475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90187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345300B-3723-43F2-8AB0-3E3470E8BBEE}"/>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8667AEF-4FDC-4C58-B428-8AB0364948F6}"/>
            </a:ext>
          </a:extLst>
        </xdr:cNvPr>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35323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3712231-4C4F-462E-B6CC-5590402A32AA}"/>
            </a:ext>
          </a:extLst>
        </xdr:cNvPr>
        <xdr:cNvSpPr txBox="1"/>
      </xdr:nvSpPr>
      <xdr:spPr>
        <a:xfrm>
          <a:off x="1816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19321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BF475F6-2B07-4394-AB78-AC101A849607}"/>
            </a:ext>
          </a:extLst>
        </xdr:cNvPr>
        <xdr:cNvSpPr txBox="1"/>
      </xdr:nvSpPr>
      <xdr:spPr>
        <a:xfrm>
          <a:off x="927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163085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74EEA12-2F71-4EBA-8D13-A58F0299CF87}"/>
            </a:ext>
          </a:extLst>
        </xdr:cNvPr>
        <xdr:cNvSpPr txBox="1"/>
      </xdr:nvSpPr>
      <xdr:spPr>
        <a:xfrm>
          <a:off x="35820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147083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ED36F83-C0B7-4527-8FE8-CDCFC80B3A95}"/>
            </a:ext>
          </a:extLst>
        </xdr:cNvPr>
        <xdr:cNvSpPr txBox="1"/>
      </xdr:nvSpPr>
      <xdr:spPr>
        <a:xfrm>
          <a:off x="27057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73931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498C2B2-FA3F-4D7E-941F-D58AF916E71E}"/>
            </a:ext>
          </a:extLst>
        </xdr:cNvPr>
        <xdr:cNvSpPr txBox="1"/>
      </xdr:nvSpPr>
      <xdr:spPr>
        <a:xfrm>
          <a:off x="18167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78503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1B56051-18E5-4646-AAF1-5BE1626C7AFC}"/>
            </a:ext>
          </a:extLst>
        </xdr:cNvPr>
        <xdr:cNvSpPr txBox="1"/>
      </xdr:nvSpPr>
      <xdr:spPr>
        <a:xfrm>
          <a:off x="927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2504B0A-8B0C-4266-B9AD-99E44672E36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C476761-B5C8-48FA-8847-46FF428936E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A1F9FA1-A8B9-402A-A2F5-6602C478BE3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4261781-2E11-4E73-A637-890FFD4487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7448A4F-EB28-43ED-BDE5-8FCB640029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7F82316-5B80-4D25-9283-1236828A09A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9597DF4-0543-4186-A67F-7F0D911C7E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B5CC329-C20B-4587-BF48-1808FC0381A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5FC57A1-A3F8-4E4C-A431-A10EFD969C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33E7A94-2484-40F3-BD74-D8CC95F6CEC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42320097-3197-4BAC-B41F-9C55DB1E883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EB1E5FC-33A9-4238-959E-7FE0E8EBB13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C40D82AB-B340-4D97-B461-3EFF64104BF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BE666C07-D780-4351-96E7-390AD598A296}"/>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E089BFE1-99C7-4F72-AFF4-A52952C16DC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E560D813-5764-4387-BE51-89D4345BB98B}"/>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5FC33FE8-646F-46BF-9732-C6CE7E5555C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148C0A60-9E12-4F5D-AF74-BD8694C750B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B30CE2D4-466B-4991-8DE7-FF708B0F295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9641B108-F0D6-4FA5-B033-5EC03D537A9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3F9F9B76-A4FA-499A-B807-0C9CB6D627A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BD9560DE-1C96-4B06-AF58-B3EBBC426EA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106C5E7-D619-427A-B092-68232FCF96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39D126D3-6934-4A4D-BCA9-C7E0C4D28EF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D2FCD7A-64FC-4150-80CE-8209B26FDED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414A8337-4639-499D-BED9-6467F3BE74D5}"/>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4BF6CF94-818D-4900-9A29-ED3BD3CBBA8A}"/>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184AE2A8-57ED-4967-BFB5-9D694A296D97}"/>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181C380B-A05B-42FB-8DC6-FC9627FEC66A}"/>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2533B722-A848-4882-9B96-A073CD1A11B4}"/>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A81C1027-30B7-4799-8E1F-69DBC05B272C}"/>
            </a:ext>
          </a:extLst>
        </xdr:cNvPr>
        <xdr:cNvSpPr txBox="1"/>
      </xdr:nvSpPr>
      <xdr:spPr>
        <a:xfrm>
          <a:off x="10515600" y="10313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9F0336D8-E79B-4C98-B07D-CC01BC8A24CC}"/>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716CECFD-43DD-4364-B483-E4C0848403D0}"/>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F3D9061C-9865-494A-8815-21BD671827BD}"/>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697AE46D-48E9-4689-9F44-9BBED40CC6A2}"/>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141693</xdr:rowOff>
    </xdr:from>
    <xdr:to>
      <xdr:col>36</xdr:col>
      <xdr:colOff>165100</xdr:colOff>
      <xdr:row>63</xdr:row>
      <xdr:rowOff>71843</xdr:rowOff>
    </xdr:to>
    <xdr:sp macro="" textlink="">
      <xdr:nvSpPr>
        <xdr:cNvPr id="242" name="フローチャート: 判断 241">
          <a:extLst>
            <a:ext uri="{FF2B5EF4-FFF2-40B4-BE49-F238E27FC236}">
              <a16:creationId xmlns:a16="http://schemas.microsoft.com/office/drawing/2014/main" id="{4BAE0FDF-2C23-46C2-9F83-22F0E9FDD708}"/>
            </a:ext>
          </a:extLst>
        </xdr:cNvPr>
        <xdr:cNvSpPr/>
      </xdr:nvSpPr>
      <xdr:spPr>
        <a:xfrm>
          <a:off x="6921500" y="1077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854E635-FD0C-4E10-9A57-9E2089571C8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C9542F9-5002-4CE3-991F-0BEA5BDF3D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2C7EE95-FE6F-4EA5-B0A6-684020C7F4A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A728B70-477F-47EE-A4B6-33E55C482FA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399A554-72A8-4CEB-92CB-3EC96DAA9D3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150973</xdr:rowOff>
    </xdr:from>
    <xdr:to>
      <xdr:col>55</xdr:col>
      <xdr:colOff>50800</xdr:colOff>
      <xdr:row>62</xdr:row>
      <xdr:rowOff>81123</xdr:rowOff>
    </xdr:to>
    <xdr:sp macro="" textlink="">
      <xdr:nvSpPr>
        <xdr:cNvPr id="248" name="楕円 247">
          <a:extLst>
            <a:ext uri="{FF2B5EF4-FFF2-40B4-BE49-F238E27FC236}">
              <a16:creationId xmlns:a16="http://schemas.microsoft.com/office/drawing/2014/main" id="{878A9379-42BF-430E-9E27-59EC0BE35C75}"/>
            </a:ext>
          </a:extLst>
        </xdr:cNvPr>
        <xdr:cNvSpPr/>
      </xdr:nvSpPr>
      <xdr:spPr>
        <a:xfrm>
          <a:off x="10426700" y="1060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129400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4765791E-7E46-4881-BD02-2D9C98FC1B17}"/>
            </a:ext>
          </a:extLst>
        </xdr:cNvPr>
        <xdr:cNvSpPr txBox="1"/>
      </xdr:nvSpPr>
      <xdr:spPr>
        <a:xfrm>
          <a:off x="10515600" y="10587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168597</xdr:rowOff>
    </xdr:from>
    <xdr:to>
      <xdr:col>50</xdr:col>
      <xdr:colOff>165100</xdr:colOff>
      <xdr:row>62</xdr:row>
      <xdr:rowOff>98747</xdr:rowOff>
    </xdr:to>
    <xdr:sp macro="" textlink="">
      <xdr:nvSpPr>
        <xdr:cNvPr id="250" name="楕円 249">
          <a:extLst>
            <a:ext uri="{FF2B5EF4-FFF2-40B4-BE49-F238E27FC236}">
              <a16:creationId xmlns:a16="http://schemas.microsoft.com/office/drawing/2014/main" id="{84480754-E310-4FBD-BB92-B10F0F485697}"/>
            </a:ext>
          </a:extLst>
        </xdr:cNvPr>
        <xdr:cNvSpPr/>
      </xdr:nvSpPr>
      <xdr:spPr>
        <a:xfrm>
          <a:off x="9588500" y="1062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30323</xdr:rowOff>
    </xdr:from>
    <xdr:to>
      <xdr:col>55</xdr:col>
      <xdr:colOff>0</xdr:colOff>
      <xdr:row>62</xdr:row>
      <xdr:rowOff>47947</xdr:rowOff>
    </xdr:to>
    <xdr:cxnSp macro="">
      <xdr:nvCxnSpPr>
        <xdr:cNvPr id="251" name="直線コネクタ 250">
          <a:extLst>
            <a:ext uri="{FF2B5EF4-FFF2-40B4-BE49-F238E27FC236}">
              <a16:creationId xmlns:a16="http://schemas.microsoft.com/office/drawing/2014/main" id="{48254323-98F6-4EA8-8E6F-ABAEAF13D2A1}"/>
            </a:ext>
          </a:extLst>
        </xdr:cNvPr>
        <xdr:cNvCxnSpPr/>
      </xdr:nvCxnSpPr>
      <xdr:spPr>
        <a:xfrm flipV="1">
          <a:off x="9639300" y="10660223"/>
          <a:ext cx="8382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7511</xdr:rowOff>
    </xdr:from>
    <xdr:to>
      <xdr:col>46</xdr:col>
      <xdr:colOff>38100</xdr:colOff>
      <xdr:row>62</xdr:row>
      <xdr:rowOff>109111</xdr:rowOff>
    </xdr:to>
    <xdr:sp macro="" textlink="">
      <xdr:nvSpPr>
        <xdr:cNvPr id="252" name="楕円 251">
          <a:extLst>
            <a:ext uri="{FF2B5EF4-FFF2-40B4-BE49-F238E27FC236}">
              <a16:creationId xmlns:a16="http://schemas.microsoft.com/office/drawing/2014/main" id="{B98A19F8-2015-4DFA-959D-ECF26F13EFE5}"/>
            </a:ext>
          </a:extLst>
        </xdr:cNvPr>
        <xdr:cNvSpPr/>
      </xdr:nvSpPr>
      <xdr:spPr>
        <a:xfrm>
          <a:off x="8699500" y="1063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47947</xdr:rowOff>
    </xdr:from>
    <xdr:to>
      <xdr:col>50</xdr:col>
      <xdr:colOff>114300</xdr:colOff>
      <xdr:row>62</xdr:row>
      <xdr:rowOff>58311</xdr:rowOff>
    </xdr:to>
    <xdr:cxnSp macro="">
      <xdr:nvCxnSpPr>
        <xdr:cNvPr id="253" name="直線コネクタ 252">
          <a:extLst>
            <a:ext uri="{FF2B5EF4-FFF2-40B4-BE49-F238E27FC236}">
              <a16:creationId xmlns:a16="http://schemas.microsoft.com/office/drawing/2014/main" id="{FF6D9968-5930-4A79-90EA-531943AF31BF}"/>
            </a:ext>
          </a:extLst>
        </xdr:cNvPr>
        <xdr:cNvCxnSpPr/>
      </xdr:nvCxnSpPr>
      <xdr:spPr>
        <a:xfrm flipV="1">
          <a:off x="8750300" y="10677847"/>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77</xdr:rowOff>
    </xdr:from>
    <xdr:to>
      <xdr:col>41</xdr:col>
      <xdr:colOff>101600</xdr:colOff>
      <xdr:row>62</xdr:row>
      <xdr:rowOff>101677</xdr:rowOff>
    </xdr:to>
    <xdr:sp macro="" textlink="">
      <xdr:nvSpPr>
        <xdr:cNvPr id="254" name="楕円 253">
          <a:extLst>
            <a:ext uri="{FF2B5EF4-FFF2-40B4-BE49-F238E27FC236}">
              <a16:creationId xmlns:a16="http://schemas.microsoft.com/office/drawing/2014/main" id="{3730446C-5774-40FD-8F10-E7DAB9B1021A}"/>
            </a:ext>
          </a:extLst>
        </xdr:cNvPr>
        <xdr:cNvSpPr/>
      </xdr:nvSpPr>
      <xdr:spPr>
        <a:xfrm>
          <a:off x="7810500" y="106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50877</xdr:rowOff>
    </xdr:from>
    <xdr:to>
      <xdr:col>45</xdr:col>
      <xdr:colOff>177800</xdr:colOff>
      <xdr:row>62</xdr:row>
      <xdr:rowOff>58311</xdr:rowOff>
    </xdr:to>
    <xdr:cxnSp macro="">
      <xdr:nvCxnSpPr>
        <xdr:cNvPr id="255" name="直線コネクタ 254">
          <a:extLst>
            <a:ext uri="{FF2B5EF4-FFF2-40B4-BE49-F238E27FC236}">
              <a16:creationId xmlns:a16="http://schemas.microsoft.com/office/drawing/2014/main" id="{450C8A29-8324-46F2-AC6B-DC1B77F50F0C}"/>
            </a:ext>
          </a:extLst>
        </xdr:cNvPr>
        <xdr:cNvCxnSpPr/>
      </xdr:nvCxnSpPr>
      <xdr:spPr>
        <a:xfrm>
          <a:off x="7861300" y="10680777"/>
          <a:ext cx="889000" cy="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18885</xdr:rowOff>
    </xdr:from>
    <xdr:to>
      <xdr:col>36</xdr:col>
      <xdr:colOff>165100</xdr:colOff>
      <xdr:row>62</xdr:row>
      <xdr:rowOff>120485</xdr:rowOff>
    </xdr:to>
    <xdr:sp macro="" textlink="">
      <xdr:nvSpPr>
        <xdr:cNvPr id="256" name="楕円 255">
          <a:extLst>
            <a:ext uri="{FF2B5EF4-FFF2-40B4-BE49-F238E27FC236}">
              <a16:creationId xmlns:a16="http://schemas.microsoft.com/office/drawing/2014/main" id="{B58648C5-730D-404A-B3F3-E82CCB5419A5}"/>
            </a:ext>
          </a:extLst>
        </xdr:cNvPr>
        <xdr:cNvSpPr/>
      </xdr:nvSpPr>
      <xdr:spPr>
        <a:xfrm>
          <a:off x="6921500" y="106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50877</xdr:rowOff>
    </xdr:from>
    <xdr:to>
      <xdr:col>41</xdr:col>
      <xdr:colOff>50800</xdr:colOff>
      <xdr:row>62</xdr:row>
      <xdr:rowOff>69685</xdr:rowOff>
    </xdr:to>
    <xdr:cxnSp macro="">
      <xdr:nvCxnSpPr>
        <xdr:cNvPr id="257" name="直線コネクタ 256">
          <a:extLst>
            <a:ext uri="{FF2B5EF4-FFF2-40B4-BE49-F238E27FC236}">
              <a16:creationId xmlns:a16="http://schemas.microsoft.com/office/drawing/2014/main" id="{5CE69E95-1DC0-473D-A78C-2AA2699FE43E}"/>
            </a:ext>
          </a:extLst>
        </xdr:cNvPr>
        <xdr:cNvCxnSpPr/>
      </xdr:nvCxnSpPr>
      <xdr:spPr>
        <a:xfrm flipV="1">
          <a:off x="6972300" y="10680777"/>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161624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C561A323-BBAD-44A9-865B-9BD618B6FC52}"/>
            </a:ext>
          </a:extLst>
        </xdr:cNvPr>
        <xdr:cNvSpPr txBox="1"/>
      </xdr:nvSpPr>
      <xdr:spPr>
        <a:xfrm>
          <a:off x="9327095" y="1027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8915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D4F484F7-8CED-4088-B687-1E114061EEB4}"/>
            </a:ext>
          </a:extLst>
        </xdr:cNvPr>
        <xdr:cNvSpPr txBox="1"/>
      </xdr:nvSpPr>
      <xdr:spPr>
        <a:xfrm>
          <a:off x="8450795" y="1029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29C4BEB9-FC46-463E-AF7D-6CEC70D46A53}"/>
            </a:ext>
          </a:extLst>
        </xdr:cNvPr>
        <xdr:cNvSpPr txBox="1"/>
      </xdr:nvSpPr>
      <xdr:spPr>
        <a:xfrm>
          <a:off x="7561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62970</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6E62F039-4299-48A5-B385-4D0BA331828A}"/>
            </a:ext>
          </a:extLst>
        </xdr:cNvPr>
        <xdr:cNvSpPr txBox="1"/>
      </xdr:nvSpPr>
      <xdr:spPr>
        <a:xfrm>
          <a:off x="6672795" y="1086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89874</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818FEDCD-88A7-4876-8601-62FB04CBBD13}"/>
            </a:ext>
          </a:extLst>
        </xdr:cNvPr>
        <xdr:cNvSpPr txBox="1"/>
      </xdr:nvSpPr>
      <xdr:spPr>
        <a:xfrm>
          <a:off x="9327095" y="1071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100238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2D6F8B0-A4DF-4B71-A067-A7148B7A479C}"/>
            </a:ext>
          </a:extLst>
        </xdr:cNvPr>
        <xdr:cNvSpPr txBox="1"/>
      </xdr:nvSpPr>
      <xdr:spPr>
        <a:xfrm>
          <a:off x="8450795" y="1073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118204</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D13D5F94-D895-4319-B09A-843DFE833871}"/>
            </a:ext>
          </a:extLst>
        </xdr:cNvPr>
        <xdr:cNvSpPr txBox="1"/>
      </xdr:nvSpPr>
      <xdr:spPr>
        <a:xfrm>
          <a:off x="7561795" y="1040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137012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800274CF-E6FD-427A-BD6B-EDE079983D63}"/>
            </a:ext>
          </a:extLst>
        </xdr:cNvPr>
        <xdr:cNvSpPr txBox="1"/>
      </xdr:nvSpPr>
      <xdr:spPr>
        <a:xfrm>
          <a:off x="6672795" y="1042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1FD6407-A360-4E70-9044-3642F1DD7B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51F28AF-D4C4-4552-AF00-46D774A2F4A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D20B27F-FEAF-4247-88DD-48181977CC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B086C3E-674C-449C-A3F4-9884C6C7E36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A76B156-40F1-4A17-A0F6-004AE68C5C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2C12918F-6F0F-45E2-B82E-57793B73E2E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D83C778-286E-4673-BC7A-3291B6951E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33E93D0E-C4EE-4D35-9152-DC3EA4A908F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0FD1BCA-229B-4886-A1EC-F46C0368A1E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D99DEDB-28E2-49C8-93F7-107D297A34A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954B9573-9D02-4E2B-B3AA-92C3D06813F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5E8DAD39-6B03-4F88-B534-567EBB5E020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1F93F2B8-354A-46D6-B354-3322952B493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E691E5DE-4774-4786-B88F-7A378BA77A3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B6A01CFB-25AB-4EEF-A1EE-F7FC92453EE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B4A23A9F-AD62-4277-BDB2-7D510CBEFF7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91C482D-20E0-4B05-A3A4-1DEB0F0048D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C2BC64E7-C8FE-4946-8B1A-A5F0A99FF63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264814DB-BFA1-4000-BD62-FFEB0DD3F3E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44012BF8-EAA2-46FA-8523-8B73A4D4168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4689CC9F-9E59-4456-9240-95E1457B422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65FFA451-4076-401A-B227-1233772912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D49A814A-8642-4459-BDA1-5DCA5856361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C90DC993-F4A8-43C9-A708-B0C4C76335D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05FF6EC8-03AF-47AF-96FD-FAFD577B7C5F}"/>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14E38C97-522C-4167-B90B-CD3D153409E9}"/>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6CA82D57-F993-484A-B283-0889B119ECCE}"/>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5F84DCC6-7703-48C7-9DAF-6B595EBB27C0}"/>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B05427F7-052D-4ACB-942F-4252CDCB2503}"/>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1ACDEC7D-9F13-49DD-AD20-4042C5C22BD8}"/>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0FA3140B-45D8-496F-870D-3A7585A8F984}"/>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C350BED4-E16B-49FA-BF17-C54D5522B3CD}"/>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A1E0E2C0-89D4-4D07-830E-DA8D41E4A8DC}"/>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9E05859E-E700-4E5D-B8F6-C8BC52A912E2}"/>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300" name="フローチャート: 判断 299">
          <a:extLst>
            <a:ext uri="{FF2B5EF4-FFF2-40B4-BE49-F238E27FC236}">
              <a16:creationId xmlns:a16="http://schemas.microsoft.com/office/drawing/2014/main" id="{974514AE-FC3F-47B2-98B4-E0DCB97FA932}"/>
            </a:ext>
          </a:extLst>
        </xdr:cNvPr>
        <xdr:cNvSpPr/>
      </xdr:nvSpPr>
      <xdr:spPr>
        <a:xfrm>
          <a:off x="1079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EF0AC01-8D44-496F-872A-5F224E5FB9E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8135EEB-0D54-44CC-BE07-E9356816FCE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E5420BA-B984-4283-87ED-3E5F0419159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34466E7-7C82-49D6-9ED8-F4F5DB516BE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5128AE8-5095-4E80-8B73-6881968839A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113030</xdr:rowOff>
    </xdr:from>
    <xdr:to>
      <xdr:col>24</xdr:col>
      <xdr:colOff>114300</xdr:colOff>
      <xdr:row>84</xdr:row>
      <xdr:rowOff>43180</xdr:rowOff>
    </xdr:to>
    <xdr:sp macro="" textlink="">
      <xdr:nvSpPr>
        <xdr:cNvPr id="306" name="楕円 305">
          <a:extLst>
            <a:ext uri="{FF2B5EF4-FFF2-40B4-BE49-F238E27FC236}">
              <a16:creationId xmlns:a16="http://schemas.microsoft.com/office/drawing/2014/main" id="{9B875313-964F-4870-B0A5-D9C38572018A}"/>
            </a:ext>
          </a:extLst>
        </xdr:cNvPr>
        <xdr:cNvSpPr/>
      </xdr:nvSpPr>
      <xdr:spPr>
        <a:xfrm>
          <a:off x="4584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91457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69829B99-40D2-45E4-AFC1-4F733D66D68B}"/>
            </a:ext>
          </a:extLst>
        </xdr:cNvPr>
        <xdr:cNvSpPr txBox="1"/>
      </xdr:nvSpPr>
      <xdr:spPr>
        <a:xfrm>
          <a:off x="4673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84455</xdr:rowOff>
    </xdr:from>
    <xdr:to>
      <xdr:col>20</xdr:col>
      <xdr:colOff>38100</xdr:colOff>
      <xdr:row>84</xdr:row>
      <xdr:rowOff>14605</xdr:rowOff>
    </xdr:to>
    <xdr:sp macro="" textlink="">
      <xdr:nvSpPr>
        <xdr:cNvPr id="308" name="楕円 307">
          <a:extLst>
            <a:ext uri="{FF2B5EF4-FFF2-40B4-BE49-F238E27FC236}">
              <a16:creationId xmlns:a16="http://schemas.microsoft.com/office/drawing/2014/main" id="{98529170-B361-42A6-BEC1-1872B9FDAF2C}"/>
            </a:ext>
          </a:extLst>
        </xdr:cNvPr>
        <xdr:cNvSpPr/>
      </xdr:nvSpPr>
      <xdr:spPr>
        <a:xfrm>
          <a:off x="3746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135255</xdr:rowOff>
    </xdr:from>
    <xdr:to>
      <xdr:col>24</xdr:col>
      <xdr:colOff>63500</xdr:colOff>
      <xdr:row>83</xdr:row>
      <xdr:rowOff>163830</xdr:rowOff>
    </xdr:to>
    <xdr:cxnSp macro="">
      <xdr:nvCxnSpPr>
        <xdr:cNvPr id="309" name="直線コネクタ 308">
          <a:extLst>
            <a:ext uri="{FF2B5EF4-FFF2-40B4-BE49-F238E27FC236}">
              <a16:creationId xmlns:a16="http://schemas.microsoft.com/office/drawing/2014/main" id="{52787559-9B3E-495C-9393-D097D7E05196}"/>
            </a:ext>
          </a:extLst>
        </xdr:cNvPr>
        <xdr:cNvCxnSpPr/>
      </xdr:nvCxnSpPr>
      <xdr:spPr>
        <a:xfrm>
          <a:off x="3797300" y="143656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33020</xdr:rowOff>
    </xdr:from>
    <xdr:to>
      <xdr:col>15</xdr:col>
      <xdr:colOff>101600</xdr:colOff>
      <xdr:row>84</xdr:row>
      <xdr:rowOff>134620</xdr:rowOff>
    </xdr:to>
    <xdr:sp macro="" textlink="">
      <xdr:nvSpPr>
        <xdr:cNvPr id="310" name="楕円 309">
          <a:extLst>
            <a:ext uri="{FF2B5EF4-FFF2-40B4-BE49-F238E27FC236}">
              <a16:creationId xmlns:a16="http://schemas.microsoft.com/office/drawing/2014/main" id="{E767A1E6-14F2-4D64-8372-1DE7553CC7DF}"/>
            </a:ext>
          </a:extLst>
        </xdr:cNvPr>
        <xdr:cNvSpPr/>
      </xdr:nvSpPr>
      <xdr:spPr>
        <a:xfrm>
          <a:off x="2857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135255</xdr:rowOff>
    </xdr:from>
    <xdr:to>
      <xdr:col>19</xdr:col>
      <xdr:colOff>177800</xdr:colOff>
      <xdr:row>84</xdr:row>
      <xdr:rowOff>83820</xdr:rowOff>
    </xdr:to>
    <xdr:cxnSp macro="">
      <xdr:nvCxnSpPr>
        <xdr:cNvPr id="311" name="直線コネクタ 310">
          <a:extLst>
            <a:ext uri="{FF2B5EF4-FFF2-40B4-BE49-F238E27FC236}">
              <a16:creationId xmlns:a16="http://schemas.microsoft.com/office/drawing/2014/main" id="{B4526090-0FE7-4738-A95E-10BE79179CCA}"/>
            </a:ext>
          </a:extLst>
        </xdr:cNvPr>
        <xdr:cNvCxnSpPr/>
      </xdr:nvCxnSpPr>
      <xdr:spPr>
        <a:xfrm flipV="1">
          <a:off x="2908300" y="1436560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128270</xdr:rowOff>
    </xdr:from>
    <xdr:to>
      <xdr:col>10</xdr:col>
      <xdr:colOff>165100</xdr:colOff>
      <xdr:row>85</xdr:row>
      <xdr:rowOff>58420</xdr:rowOff>
    </xdr:to>
    <xdr:sp macro="" textlink="">
      <xdr:nvSpPr>
        <xdr:cNvPr id="312" name="楕円 311">
          <a:extLst>
            <a:ext uri="{FF2B5EF4-FFF2-40B4-BE49-F238E27FC236}">
              <a16:creationId xmlns:a16="http://schemas.microsoft.com/office/drawing/2014/main" id="{7174B238-DD24-4890-A363-C59F485723EF}"/>
            </a:ext>
          </a:extLst>
        </xdr:cNvPr>
        <xdr:cNvSpPr/>
      </xdr:nvSpPr>
      <xdr:spPr>
        <a:xfrm>
          <a:off x="1968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83820</xdr:rowOff>
    </xdr:from>
    <xdr:to>
      <xdr:col>15</xdr:col>
      <xdr:colOff>50800</xdr:colOff>
      <xdr:row>85</xdr:row>
      <xdr:rowOff>7620</xdr:rowOff>
    </xdr:to>
    <xdr:cxnSp macro="">
      <xdr:nvCxnSpPr>
        <xdr:cNvPr id="313" name="直線コネクタ 312">
          <a:extLst>
            <a:ext uri="{FF2B5EF4-FFF2-40B4-BE49-F238E27FC236}">
              <a16:creationId xmlns:a16="http://schemas.microsoft.com/office/drawing/2014/main" id="{DE831E28-5CB3-4F16-9285-D404DF530B74}"/>
            </a:ext>
          </a:extLst>
        </xdr:cNvPr>
        <xdr:cNvCxnSpPr/>
      </xdr:nvCxnSpPr>
      <xdr:spPr>
        <a:xfrm flipV="1">
          <a:off x="2019300" y="144856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53975</xdr:rowOff>
    </xdr:from>
    <xdr:to>
      <xdr:col>6</xdr:col>
      <xdr:colOff>38100</xdr:colOff>
      <xdr:row>85</xdr:row>
      <xdr:rowOff>155575</xdr:rowOff>
    </xdr:to>
    <xdr:sp macro="" textlink="">
      <xdr:nvSpPr>
        <xdr:cNvPr id="314" name="楕円 313">
          <a:extLst>
            <a:ext uri="{FF2B5EF4-FFF2-40B4-BE49-F238E27FC236}">
              <a16:creationId xmlns:a16="http://schemas.microsoft.com/office/drawing/2014/main" id="{4900872D-8918-4F9F-8BF0-F56CB8D38CEF}"/>
            </a:ext>
          </a:extLst>
        </xdr:cNvPr>
        <xdr:cNvSpPr/>
      </xdr:nvSpPr>
      <xdr:spPr>
        <a:xfrm>
          <a:off x="1079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7620</xdr:rowOff>
    </xdr:from>
    <xdr:to>
      <xdr:col>10</xdr:col>
      <xdr:colOff>114300</xdr:colOff>
      <xdr:row>85</xdr:row>
      <xdr:rowOff>104775</xdr:rowOff>
    </xdr:to>
    <xdr:cxnSp macro="">
      <xdr:nvCxnSpPr>
        <xdr:cNvPr id="315" name="直線コネクタ 314">
          <a:extLst>
            <a:ext uri="{FF2B5EF4-FFF2-40B4-BE49-F238E27FC236}">
              <a16:creationId xmlns:a16="http://schemas.microsoft.com/office/drawing/2014/main" id="{E535CFAD-8D02-4C70-90C9-F34380992DCD}"/>
            </a:ext>
          </a:extLst>
        </xdr:cNvPr>
        <xdr:cNvCxnSpPr/>
      </xdr:nvCxnSpPr>
      <xdr:spPr>
        <a:xfrm flipV="1">
          <a:off x="1130300" y="145808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6" name="n_1aveValue【公営住宅】&#10;有形固定資産減価償却率">
          <a:extLst>
            <a:ext uri="{FF2B5EF4-FFF2-40B4-BE49-F238E27FC236}">
              <a16:creationId xmlns:a16="http://schemas.microsoft.com/office/drawing/2014/main" id="{AD1744CD-4C8D-45AD-A66B-712D09889BD1}"/>
            </a:ext>
          </a:extLst>
        </xdr:cNvPr>
        <xdr:cNvSpPr txBox="1"/>
      </xdr:nvSpPr>
      <xdr:spPr>
        <a:xfrm>
          <a:off x="35820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7" name="n_2aveValue【公営住宅】&#10;有形固定資産減価償却率">
          <a:extLst>
            <a:ext uri="{FF2B5EF4-FFF2-40B4-BE49-F238E27FC236}">
              <a16:creationId xmlns:a16="http://schemas.microsoft.com/office/drawing/2014/main" id="{F85E6784-DFD5-4D69-94B3-59A5348A3792}"/>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F4F0F5D0-A618-4689-B717-C76552230676}"/>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319" name="n_4aveValue【公営住宅】&#10;有形固定資産減価償却率">
          <a:extLst>
            <a:ext uri="{FF2B5EF4-FFF2-40B4-BE49-F238E27FC236}">
              <a16:creationId xmlns:a16="http://schemas.microsoft.com/office/drawing/2014/main" id="{B329B2B0-B492-41E9-8917-3F90D1CF3573}"/>
            </a:ext>
          </a:extLst>
        </xdr:cNvPr>
        <xdr:cNvSpPr txBox="1"/>
      </xdr:nvSpPr>
      <xdr:spPr>
        <a:xfrm>
          <a:off x="927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5732</xdr:rowOff>
    </xdr:from>
    <xdr:ext cx="405111" cy="259045"/>
    <xdr:sp macro="" textlink="">
      <xdr:nvSpPr>
        <xdr:cNvPr id="320" name="n_1mainValue【公営住宅】&#10;有形固定資産減価償却率">
          <a:extLst>
            <a:ext uri="{FF2B5EF4-FFF2-40B4-BE49-F238E27FC236}">
              <a16:creationId xmlns:a16="http://schemas.microsoft.com/office/drawing/2014/main" id="{A538AD5F-1FF6-4A71-BF17-8FCCDC6B7866}"/>
            </a:ext>
          </a:extLst>
        </xdr:cNvPr>
        <xdr:cNvSpPr txBox="1"/>
      </xdr:nvSpPr>
      <xdr:spPr>
        <a:xfrm>
          <a:off x="35820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125747</xdr:rowOff>
    </xdr:from>
    <xdr:ext cx="405111" cy="259045"/>
    <xdr:sp macro="" textlink="">
      <xdr:nvSpPr>
        <xdr:cNvPr id="321" name="n_2mainValue【公営住宅】&#10;有形固定資産減価償却率">
          <a:extLst>
            <a:ext uri="{FF2B5EF4-FFF2-40B4-BE49-F238E27FC236}">
              <a16:creationId xmlns:a16="http://schemas.microsoft.com/office/drawing/2014/main" id="{82777170-5449-4758-B219-6EE671594882}"/>
            </a:ext>
          </a:extLst>
        </xdr:cNvPr>
        <xdr:cNvSpPr txBox="1"/>
      </xdr:nvSpPr>
      <xdr:spPr>
        <a:xfrm>
          <a:off x="2705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49547</xdr:rowOff>
    </xdr:from>
    <xdr:ext cx="405111" cy="259045"/>
    <xdr:sp macro="" textlink="">
      <xdr:nvSpPr>
        <xdr:cNvPr id="322" name="n_3mainValue【公営住宅】&#10;有形固定資産減価償却率">
          <a:extLst>
            <a:ext uri="{FF2B5EF4-FFF2-40B4-BE49-F238E27FC236}">
              <a16:creationId xmlns:a16="http://schemas.microsoft.com/office/drawing/2014/main" id="{73B416D8-B564-48ED-A546-199A03A3935F}"/>
            </a:ext>
          </a:extLst>
        </xdr:cNvPr>
        <xdr:cNvSpPr txBox="1"/>
      </xdr:nvSpPr>
      <xdr:spPr>
        <a:xfrm>
          <a:off x="1816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146702</xdr:rowOff>
    </xdr:from>
    <xdr:ext cx="405111" cy="259045"/>
    <xdr:sp macro="" textlink="">
      <xdr:nvSpPr>
        <xdr:cNvPr id="323" name="n_4mainValue【公営住宅】&#10;有形固定資産減価償却率">
          <a:extLst>
            <a:ext uri="{FF2B5EF4-FFF2-40B4-BE49-F238E27FC236}">
              <a16:creationId xmlns:a16="http://schemas.microsoft.com/office/drawing/2014/main" id="{4157C238-8FE1-46A2-8989-4E3AF6FEB132}"/>
            </a:ext>
          </a:extLst>
        </xdr:cNvPr>
        <xdr:cNvSpPr txBox="1"/>
      </xdr:nvSpPr>
      <xdr:spPr>
        <a:xfrm>
          <a:off x="9277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5B33013-8067-4C97-AE3F-E4F9135E55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680F8137-17A8-44B4-B90C-1F3676A192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AB33D4D-7503-4A4F-B3C3-A38E2FF27FA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181723BA-E42E-4CCD-9965-65EE2ECE2B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942F8C0-2FFD-44AE-9765-4266C54709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6C87FCA8-598E-44B4-812C-4732E167E9B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CFBAB30-9779-4383-B7D9-80D0404F641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FACDFC3-5743-4257-A01C-225F26E4C13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C0B1D68A-047C-4942-BBC0-FECB0A06DA8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048AAA9-17CF-4FD1-80C8-3FB8388343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D7B7C42E-2BD5-4357-939C-578BC4D3434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F70E13B9-7158-4A2A-9334-34303708645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5E5D9354-FB7B-4D63-BF69-142716D3189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5F5644EE-F757-439A-BB9E-80AFC27E4EF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29F5D20C-07E1-46D6-9135-AE35B664788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D0ECD9CE-CCA5-4731-9C53-E88F3304476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4C76B517-847E-4A18-B013-20D88088736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C0B7341-7633-4F0B-9388-56416522B49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38722B26-63A0-4A05-B216-BB15979407F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C66668B7-1719-4E03-8DBA-ED0802BBE43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A8A100C-D49D-4DED-B7FD-C5FD8F4775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511459D2-91BB-409B-BFB6-0C4E344AB9A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7F6B7A8F-8D58-4F36-ABAC-F92D5C82E74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1EFA057D-87DE-4EAF-94E7-D841E6E27ECB}"/>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E6B695D8-81A3-4062-9A9C-0213FA7FE42F}"/>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9621F3A0-089F-4088-91DA-C341E150412B}"/>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894DCF3D-3D69-433E-8BEA-DDB04ECF9C29}"/>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518F14D9-AB49-4244-937C-B67EC68A6DB7}"/>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2" name="【公営住宅】&#10;一人当たり面積平均値テキスト">
          <a:extLst>
            <a:ext uri="{FF2B5EF4-FFF2-40B4-BE49-F238E27FC236}">
              <a16:creationId xmlns:a16="http://schemas.microsoft.com/office/drawing/2014/main" id="{552168A9-2401-4DE4-B3F6-DC8B9DF5218B}"/>
            </a:ext>
          </a:extLst>
        </xdr:cNvPr>
        <xdr:cNvSpPr txBox="1"/>
      </xdr:nvSpPr>
      <xdr:spPr>
        <a:xfrm>
          <a:off x="10515600" y="1438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A0698E8D-2960-4029-9558-E9AD91201D7A}"/>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1AF85E50-708F-4904-8C22-8212804FC974}"/>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4BF80F44-0DF0-4ABF-A2F6-8680E5023A4C}"/>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145287</xdr:rowOff>
    </xdr:from>
    <xdr:to>
      <xdr:col>41</xdr:col>
      <xdr:colOff>101600</xdr:colOff>
      <xdr:row>86</xdr:row>
      <xdr:rowOff>75437</xdr:rowOff>
    </xdr:to>
    <xdr:sp macro="" textlink="">
      <xdr:nvSpPr>
        <xdr:cNvPr id="356" name="フローチャート: 判断 355">
          <a:extLst>
            <a:ext uri="{FF2B5EF4-FFF2-40B4-BE49-F238E27FC236}">
              <a16:creationId xmlns:a16="http://schemas.microsoft.com/office/drawing/2014/main" id="{AF840B24-1C19-4457-BA88-AB69D49A03BB}"/>
            </a:ext>
          </a:extLst>
        </xdr:cNvPr>
        <xdr:cNvSpPr/>
      </xdr:nvSpPr>
      <xdr:spPr>
        <a:xfrm>
          <a:off x="7810500" y="147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132587</xdr:rowOff>
    </xdr:from>
    <xdr:to>
      <xdr:col>36</xdr:col>
      <xdr:colOff>165100</xdr:colOff>
      <xdr:row>86</xdr:row>
      <xdr:rowOff>62737</xdr:rowOff>
    </xdr:to>
    <xdr:sp macro="" textlink="">
      <xdr:nvSpPr>
        <xdr:cNvPr id="357" name="フローチャート: 判断 356">
          <a:extLst>
            <a:ext uri="{FF2B5EF4-FFF2-40B4-BE49-F238E27FC236}">
              <a16:creationId xmlns:a16="http://schemas.microsoft.com/office/drawing/2014/main" id="{EAB19FA4-1DC9-4ED8-9318-F2BD5C64C490}"/>
            </a:ext>
          </a:extLst>
        </xdr:cNvPr>
        <xdr:cNvSpPr/>
      </xdr:nvSpPr>
      <xdr:spPr>
        <a:xfrm>
          <a:off x="6921500" y="1470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E99E3F1-9903-400F-B90B-4111F2C5619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45E7610-E863-4452-8DEA-E207CDD565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E23020B-AACE-4B3C-AE4A-5ED0425FCB8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A76C50D-A058-4C4A-9ED2-9304F9AA350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1B8A961-00AD-4A03-8618-41646AC4EB9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76963</xdr:rowOff>
    </xdr:from>
    <xdr:to>
      <xdr:col>55</xdr:col>
      <xdr:colOff>50800</xdr:colOff>
      <xdr:row>86</xdr:row>
      <xdr:rowOff>7113</xdr:rowOff>
    </xdr:to>
    <xdr:sp macro="" textlink="">
      <xdr:nvSpPr>
        <xdr:cNvPr id="363" name="楕円 362">
          <a:extLst>
            <a:ext uri="{FF2B5EF4-FFF2-40B4-BE49-F238E27FC236}">
              <a16:creationId xmlns:a16="http://schemas.microsoft.com/office/drawing/2014/main" id="{4000A47F-C7CC-4B96-ABAA-84F063E63477}"/>
            </a:ext>
          </a:extLst>
        </xdr:cNvPr>
        <xdr:cNvSpPr/>
      </xdr:nvSpPr>
      <xdr:spPr>
        <a:xfrm>
          <a:off x="10426700" y="1465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55390</xdr:rowOff>
    </xdr:from>
    <xdr:ext cx="469744" cy="259045"/>
    <xdr:sp macro="" textlink="">
      <xdr:nvSpPr>
        <xdr:cNvPr id="364" name="【公営住宅】&#10;一人当たり面積該当値テキスト">
          <a:extLst>
            <a:ext uri="{FF2B5EF4-FFF2-40B4-BE49-F238E27FC236}">
              <a16:creationId xmlns:a16="http://schemas.microsoft.com/office/drawing/2014/main" id="{B34E0F94-0A7A-4C7D-B50A-B83D6A7F9771}"/>
            </a:ext>
          </a:extLst>
        </xdr:cNvPr>
        <xdr:cNvSpPr txBox="1"/>
      </xdr:nvSpPr>
      <xdr:spPr>
        <a:xfrm>
          <a:off x="10515600" y="14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78487</xdr:rowOff>
    </xdr:from>
    <xdr:to>
      <xdr:col>50</xdr:col>
      <xdr:colOff>165100</xdr:colOff>
      <xdr:row>86</xdr:row>
      <xdr:rowOff>8637</xdr:rowOff>
    </xdr:to>
    <xdr:sp macro="" textlink="">
      <xdr:nvSpPr>
        <xdr:cNvPr id="365" name="楕円 364">
          <a:extLst>
            <a:ext uri="{FF2B5EF4-FFF2-40B4-BE49-F238E27FC236}">
              <a16:creationId xmlns:a16="http://schemas.microsoft.com/office/drawing/2014/main" id="{225BB6F0-8F91-4037-8FE5-5506B93BD045}"/>
            </a:ext>
          </a:extLst>
        </xdr:cNvPr>
        <xdr:cNvSpPr/>
      </xdr:nvSpPr>
      <xdr:spPr>
        <a:xfrm>
          <a:off x="9588500" y="146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127763</xdr:rowOff>
    </xdr:from>
    <xdr:to>
      <xdr:col>55</xdr:col>
      <xdr:colOff>0</xdr:colOff>
      <xdr:row>85</xdr:row>
      <xdr:rowOff>129287</xdr:rowOff>
    </xdr:to>
    <xdr:cxnSp macro="">
      <xdr:nvCxnSpPr>
        <xdr:cNvPr id="366" name="直線コネクタ 365">
          <a:extLst>
            <a:ext uri="{FF2B5EF4-FFF2-40B4-BE49-F238E27FC236}">
              <a16:creationId xmlns:a16="http://schemas.microsoft.com/office/drawing/2014/main" id="{C138AF76-497E-4360-A1E0-70A9681F1A32}"/>
            </a:ext>
          </a:extLst>
        </xdr:cNvPr>
        <xdr:cNvCxnSpPr/>
      </xdr:nvCxnSpPr>
      <xdr:spPr>
        <a:xfrm flipV="1">
          <a:off x="9639300" y="1470101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86488</xdr:rowOff>
    </xdr:from>
    <xdr:to>
      <xdr:col>46</xdr:col>
      <xdr:colOff>38100</xdr:colOff>
      <xdr:row>86</xdr:row>
      <xdr:rowOff>16638</xdr:rowOff>
    </xdr:to>
    <xdr:sp macro="" textlink="">
      <xdr:nvSpPr>
        <xdr:cNvPr id="367" name="楕円 366">
          <a:extLst>
            <a:ext uri="{FF2B5EF4-FFF2-40B4-BE49-F238E27FC236}">
              <a16:creationId xmlns:a16="http://schemas.microsoft.com/office/drawing/2014/main" id="{B8134728-B49F-4185-914C-1F39BAF9683F}"/>
            </a:ext>
          </a:extLst>
        </xdr:cNvPr>
        <xdr:cNvSpPr/>
      </xdr:nvSpPr>
      <xdr:spPr>
        <a:xfrm>
          <a:off x="8699500" y="1465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129287</xdr:rowOff>
    </xdr:from>
    <xdr:to>
      <xdr:col>50</xdr:col>
      <xdr:colOff>114300</xdr:colOff>
      <xdr:row>85</xdr:row>
      <xdr:rowOff>137288</xdr:rowOff>
    </xdr:to>
    <xdr:cxnSp macro="">
      <xdr:nvCxnSpPr>
        <xdr:cNvPr id="368" name="直線コネクタ 367">
          <a:extLst>
            <a:ext uri="{FF2B5EF4-FFF2-40B4-BE49-F238E27FC236}">
              <a16:creationId xmlns:a16="http://schemas.microsoft.com/office/drawing/2014/main" id="{72802ACE-276A-4743-BBD2-D5D1D8C9AF4A}"/>
            </a:ext>
          </a:extLst>
        </xdr:cNvPr>
        <xdr:cNvCxnSpPr/>
      </xdr:nvCxnSpPr>
      <xdr:spPr>
        <a:xfrm flipV="1">
          <a:off x="8750300" y="147025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94487</xdr:rowOff>
    </xdr:from>
    <xdr:to>
      <xdr:col>41</xdr:col>
      <xdr:colOff>101600</xdr:colOff>
      <xdr:row>86</xdr:row>
      <xdr:rowOff>24637</xdr:rowOff>
    </xdr:to>
    <xdr:sp macro="" textlink="">
      <xdr:nvSpPr>
        <xdr:cNvPr id="369" name="楕円 368">
          <a:extLst>
            <a:ext uri="{FF2B5EF4-FFF2-40B4-BE49-F238E27FC236}">
              <a16:creationId xmlns:a16="http://schemas.microsoft.com/office/drawing/2014/main" id="{8DE0BD53-4431-4469-8183-E80E4811EE2D}"/>
            </a:ext>
          </a:extLst>
        </xdr:cNvPr>
        <xdr:cNvSpPr/>
      </xdr:nvSpPr>
      <xdr:spPr>
        <a:xfrm>
          <a:off x="7810500" y="1466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137288</xdr:rowOff>
    </xdr:from>
    <xdr:to>
      <xdr:col>45</xdr:col>
      <xdr:colOff>177800</xdr:colOff>
      <xdr:row>85</xdr:row>
      <xdr:rowOff>145287</xdr:rowOff>
    </xdr:to>
    <xdr:cxnSp macro="">
      <xdr:nvCxnSpPr>
        <xdr:cNvPr id="370" name="直線コネクタ 369">
          <a:extLst>
            <a:ext uri="{FF2B5EF4-FFF2-40B4-BE49-F238E27FC236}">
              <a16:creationId xmlns:a16="http://schemas.microsoft.com/office/drawing/2014/main" id="{8B0475FA-34EE-4205-994C-ADF3D194F883}"/>
            </a:ext>
          </a:extLst>
        </xdr:cNvPr>
        <xdr:cNvCxnSpPr/>
      </xdr:nvCxnSpPr>
      <xdr:spPr>
        <a:xfrm flipV="1">
          <a:off x="7861300" y="14710538"/>
          <a:ext cx="889000" cy="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96393</xdr:rowOff>
    </xdr:from>
    <xdr:to>
      <xdr:col>36</xdr:col>
      <xdr:colOff>165100</xdr:colOff>
      <xdr:row>86</xdr:row>
      <xdr:rowOff>26543</xdr:rowOff>
    </xdr:to>
    <xdr:sp macro="" textlink="">
      <xdr:nvSpPr>
        <xdr:cNvPr id="371" name="楕円 370">
          <a:extLst>
            <a:ext uri="{FF2B5EF4-FFF2-40B4-BE49-F238E27FC236}">
              <a16:creationId xmlns:a16="http://schemas.microsoft.com/office/drawing/2014/main" id="{E0D5F4C4-4F1C-4909-8ADE-A567A6D404DC}"/>
            </a:ext>
          </a:extLst>
        </xdr:cNvPr>
        <xdr:cNvSpPr/>
      </xdr:nvSpPr>
      <xdr:spPr>
        <a:xfrm>
          <a:off x="6921500" y="1466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145287</xdr:rowOff>
    </xdr:from>
    <xdr:to>
      <xdr:col>41</xdr:col>
      <xdr:colOff>50800</xdr:colOff>
      <xdr:row>85</xdr:row>
      <xdr:rowOff>147193</xdr:rowOff>
    </xdr:to>
    <xdr:cxnSp macro="">
      <xdr:nvCxnSpPr>
        <xdr:cNvPr id="372" name="直線コネクタ 371">
          <a:extLst>
            <a:ext uri="{FF2B5EF4-FFF2-40B4-BE49-F238E27FC236}">
              <a16:creationId xmlns:a16="http://schemas.microsoft.com/office/drawing/2014/main" id="{39352376-3B7C-4BCC-9514-1989EA7DA041}"/>
            </a:ext>
          </a:extLst>
        </xdr:cNvPr>
        <xdr:cNvCxnSpPr/>
      </xdr:nvCxnSpPr>
      <xdr:spPr>
        <a:xfrm flipV="1">
          <a:off x="6972300" y="14718537"/>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3" name="n_1aveValue【公営住宅】&#10;一人当たり面積">
          <a:extLst>
            <a:ext uri="{FF2B5EF4-FFF2-40B4-BE49-F238E27FC236}">
              <a16:creationId xmlns:a16="http://schemas.microsoft.com/office/drawing/2014/main" id="{43BBDF05-5DC0-450E-BAF4-844BB3759240}"/>
            </a:ext>
          </a:extLst>
        </xdr:cNvPr>
        <xdr:cNvSpPr txBox="1"/>
      </xdr:nvSpPr>
      <xdr:spPr>
        <a:xfrm>
          <a:off x="93917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4" name="n_2aveValue【公営住宅】&#10;一人当たり面積">
          <a:extLst>
            <a:ext uri="{FF2B5EF4-FFF2-40B4-BE49-F238E27FC236}">
              <a16:creationId xmlns:a16="http://schemas.microsoft.com/office/drawing/2014/main" id="{1C200375-2EA7-4AE7-AEB8-5578E2CDD504}"/>
            </a:ext>
          </a:extLst>
        </xdr:cNvPr>
        <xdr:cNvSpPr txBox="1"/>
      </xdr:nvSpPr>
      <xdr:spPr>
        <a:xfrm>
          <a:off x="85154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66564</xdr:rowOff>
    </xdr:from>
    <xdr:ext cx="469744" cy="259045"/>
    <xdr:sp macro="" textlink="">
      <xdr:nvSpPr>
        <xdr:cNvPr id="375" name="n_3aveValue【公営住宅】&#10;一人当たり面積">
          <a:extLst>
            <a:ext uri="{FF2B5EF4-FFF2-40B4-BE49-F238E27FC236}">
              <a16:creationId xmlns:a16="http://schemas.microsoft.com/office/drawing/2014/main" id="{9CFD656D-FA59-4DE5-8C24-7E5C1AD337D5}"/>
            </a:ext>
          </a:extLst>
        </xdr:cNvPr>
        <xdr:cNvSpPr txBox="1"/>
      </xdr:nvSpPr>
      <xdr:spPr>
        <a:xfrm>
          <a:off x="7626427" y="1481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53864</xdr:rowOff>
    </xdr:from>
    <xdr:ext cx="469744" cy="259045"/>
    <xdr:sp macro="" textlink="">
      <xdr:nvSpPr>
        <xdr:cNvPr id="376" name="n_4aveValue【公営住宅】&#10;一人当たり面積">
          <a:extLst>
            <a:ext uri="{FF2B5EF4-FFF2-40B4-BE49-F238E27FC236}">
              <a16:creationId xmlns:a16="http://schemas.microsoft.com/office/drawing/2014/main" id="{E8911C9B-BDFD-4FB5-8F1D-43D31C6D9B18}"/>
            </a:ext>
          </a:extLst>
        </xdr:cNvPr>
        <xdr:cNvSpPr txBox="1"/>
      </xdr:nvSpPr>
      <xdr:spPr>
        <a:xfrm>
          <a:off x="6737427" y="1479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171214</xdr:rowOff>
    </xdr:from>
    <xdr:ext cx="469744" cy="259045"/>
    <xdr:sp macro="" textlink="">
      <xdr:nvSpPr>
        <xdr:cNvPr id="377" name="n_1mainValue【公営住宅】&#10;一人当たり面積">
          <a:extLst>
            <a:ext uri="{FF2B5EF4-FFF2-40B4-BE49-F238E27FC236}">
              <a16:creationId xmlns:a16="http://schemas.microsoft.com/office/drawing/2014/main" id="{2F2E3A26-F42E-4EE4-9B9F-9C27C0E0713F}"/>
            </a:ext>
          </a:extLst>
        </xdr:cNvPr>
        <xdr:cNvSpPr txBox="1"/>
      </xdr:nvSpPr>
      <xdr:spPr>
        <a:xfrm>
          <a:off x="9391727" y="1474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7765</xdr:rowOff>
    </xdr:from>
    <xdr:ext cx="469744" cy="259045"/>
    <xdr:sp macro="" textlink="">
      <xdr:nvSpPr>
        <xdr:cNvPr id="378" name="n_2mainValue【公営住宅】&#10;一人当たり面積">
          <a:extLst>
            <a:ext uri="{FF2B5EF4-FFF2-40B4-BE49-F238E27FC236}">
              <a16:creationId xmlns:a16="http://schemas.microsoft.com/office/drawing/2014/main" id="{34912D11-B067-47E0-942E-BA5B74AC881D}"/>
            </a:ext>
          </a:extLst>
        </xdr:cNvPr>
        <xdr:cNvSpPr txBox="1"/>
      </xdr:nvSpPr>
      <xdr:spPr>
        <a:xfrm>
          <a:off x="8515427" y="1475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41164</xdr:rowOff>
    </xdr:from>
    <xdr:ext cx="469744" cy="259045"/>
    <xdr:sp macro="" textlink="">
      <xdr:nvSpPr>
        <xdr:cNvPr id="379" name="n_3mainValue【公営住宅】&#10;一人当たり面積">
          <a:extLst>
            <a:ext uri="{FF2B5EF4-FFF2-40B4-BE49-F238E27FC236}">
              <a16:creationId xmlns:a16="http://schemas.microsoft.com/office/drawing/2014/main" id="{78A666EE-2036-4A29-B021-0D8A3E51B6DD}"/>
            </a:ext>
          </a:extLst>
        </xdr:cNvPr>
        <xdr:cNvSpPr txBox="1"/>
      </xdr:nvSpPr>
      <xdr:spPr>
        <a:xfrm>
          <a:off x="7626427"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43070</xdr:rowOff>
    </xdr:from>
    <xdr:ext cx="469744" cy="259045"/>
    <xdr:sp macro="" textlink="">
      <xdr:nvSpPr>
        <xdr:cNvPr id="380" name="n_4mainValue【公営住宅】&#10;一人当たり面積">
          <a:extLst>
            <a:ext uri="{FF2B5EF4-FFF2-40B4-BE49-F238E27FC236}">
              <a16:creationId xmlns:a16="http://schemas.microsoft.com/office/drawing/2014/main" id="{721A9F9B-71A9-4BA5-A7E7-06302747DCDD}"/>
            </a:ext>
          </a:extLst>
        </xdr:cNvPr>
        <xdr:cNvSpPr txBox="1"/>
      </xdr:nvSpPr>
      <xdr:spPr>
        <a:xfrm>
          <a:off x="6737427" y="144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132F8FFA-656F-4838-A007-980376712EB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DAA31D2-6023-491D-AAE9-8FB184F48E8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A7210B4-8181-49D1-850D-6E8CCE37FAE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E72A07CA-7F8B-455A-83B0-C1143CBDD9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D5950CDD-D895-49DA-9C61-17C52880AE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A157169-E396-4C9B-A1CB-D52BB047FA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F6BF853-9098-474F-B6DA-EC5E8621A74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FC19F57C-7674-46DB-A2BF-0386A1D5A8C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F8CBECCC-1DB3-4156-991F-7CEED152F1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54ABF9FE-838A-43EA-BD82-E90DBD34E4F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C562F789-792C-450C-8C1A-506E6D9A07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13A21337-CEBD-4246-8DEB-08A90DA1D1D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D4CCE71B-1F59-430F-80E6-A9EA9C9EA08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2C6B4A9E-CE06-4913-8D8B-765811EA77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EB1C7101-0DD5-4944-B17B-ED74773D21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1171C5AE-E28F-4FD0-9546-7E0E2452D6E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79C69F1-8C8E-43A5-8CF8-6655A4A57B6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E7673B6D-4A71-446A-8BD7-8EE0653CA0A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8FBD4705-B3C0-435B-943C-D655B0D3755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36F959AA-4EC0-4552-88A9-9D6022F2E6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ED62AAB8-03B6-4C24-8734-3693B7E027D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9B2FBEE-CB8B-4822-9173-E991FA6BEEB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34820B8B-5CC9-497F-8B18-CD4ED553DA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7D8E75F3-5EF0-4D1E-A46B-FAE6773BB36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2A214D6F-BABE-4025-A4C6-C67C781CD4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2286C2AC-3CBF-47EB-8842-3C41D038A8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12BDA59C-5B09-4708-A369-621800BDE9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C9EB3C6F-1E8A-472C-B9F9-CBCD35DDBA2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6F2A6099-B12A-4991-B70B-75AEAFD2789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467498F8-F027-4AF4-A3FC-4954AB204C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CB79A677-8B85-4669-9613-F13DD56DE3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2A6DC449-4AD5-4C3E-A013-A482804C73F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BB8A7074-06E0-4BD7-B535-1FF0DDA409D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63BCB880-C415-4057-954C-421AEB0F87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71F723E6-FA14-45EF-82EA-DE2C04FF288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E7A8E92F-C5A5-4243-BEF8-1ADEABFE101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EE57EADC-8B5D-420F-B413-336B1C172B2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625F4ED2-8B14-4666-8C6B-DDAD28B994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DE435FCF-5E96-44D4-B4EB-ED998489CE6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B9D03C90-6254-477F-99BD-38E391E3A9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CD306EE7-E591-4E0C-865C-301116132A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9E2B9A23-76C3-445E-A2B3-D933758226F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A4468721-FE56-4485-AC10-07ECAEE635A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B3EDE04D-BAE7-47A6-8593-5D4ED24C03D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5" name="テキスト ボックス 424">
          <a:extLst>
            <a:ext uri="{FF2B5EF4-FFF2-40B4-BE49-F238E27FC236}">
              <a16:creationId xmlns:a16="http://schemas.microsoft.com/office/drawing/2014/main" id="{19BABCA2-4D22-4193-A056-0E6757BBD48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A7ACDF5D-414E-4D3E-AC57-B4368769BCC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41A28AA7-66BC-40A1-BA00-32732C8674E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863BF6D4-88F5-45AB-8E75-7BE97E8C41C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B51547CA-BE8A-4F84-A08E-6A8F3CD24D5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C5FD0B9F-933A-4F54-9D5B-36D8E033350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5F78FF73-03CD-4875-90F6-BE4ABBA5D0E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A0FF08D3-91FA-40FE-812E-B4F6E2D8533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62CCDF3F-35D0-4AA8-BA92-4D1F63CF409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AB171678-266E-4736-90FE-2BC006F5757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5" name="テキスト ボックス 434">
          <a:extLst>
            <a:ext uri="{FF2B5EF4-FFF2-40B4-BE49-F238E27FC236}">
              <a16:creationId xmlns:a16="http://schemas.microsoft.com/office/drawing/2014/main" id="{A520ECD1-BDD3-4969-926C-220279F33A2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4912F2F3-16AA-4DB2-AE81-472A7A2B74A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7" name="テキスト ボックス 436">
          <a:extLst>
            <a:ext uri="{FF2B5EF4-FFF2-40B4-BE49-F238E27FC236}">
              <a16:creationId xmlns:a16="http://schemas.microsoft.com/office/drawing/2014/main" id="{A6F8EBD7-C5D3-4199-810E-0A4B1E3A7D2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2465B17C-30A6-4E25-8DBF-7B24659CFFD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439" name="直線コネクタ 438">
          <a:extLst>
            <a:ext uri="{FF2B5EF4-FFF2-40B4-BE49-F238E27FC236}">
              <a16:creationId xmlns:a16="http://schemas.microsoft.com/office/drawing/2014/main" id="{E10B050A-FC9A-44C0-B298-D86AEACEC254}"/>
            </a:ext>
          </a:extLst>
        </xdr:cNvPr>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88E500A8-0991-4893-A3CE-52D53FAA8069}"/>
            </a:ext>
          </a:extLst>
        </xdr:cNvPr>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441" name="直線コネクタ 440">
          <a:extLst>
            <a:ext uri="{FF2B5EF4-FFF2-40B4-BE49-F238E27FC236}">
              <a16:creationId xmlns:a16="http://schemas.microsoft.com/office/drawing/2014/main" id="{95A6E0DC-96DF-4837-90AA-01A97FFCF798}"/>
            </a:ext>
          </a:extLst>
        </xdr:cNvPr>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1B9D786C-B60E-44BD-B5AC-77C0A57AC8C2}"/>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443" name="直線コネクタ 442">
          <a:extLst>
            <a:ext uri="{FF2B5EF4-FFF2-40B4-BE49-F238E27FC236}">
              <a16:creationId xmlns:a16="http://schemas.microsoft.com/office/drawing/2014/main" id="{FC390867-36A3-4E99-84DE-01DA6C1A20F3}"/>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71206255-8F21-4B5A-B449-21258CAE04CC}"/>
            </a:ext>
          </a:extLst>
        </xdr:cNvPr>
        <xdr:cNvSpPr txBox="1"/>
      </xdr:nvSpPr>
      <xdr:spPr>
        <a:xfrm>
          <a:off x="16357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445" name="フローチャート: 判断 444">
          <a:extLst>
            <a:ext uri="{FF2B5EF4-FFF2-40B4-BE49-F238E27FC236}">
              <a16:creationId xmlns:a16="http://schemas.microsoft.com/office/drawing/2014/main" id="{962DD848-71A8-4689-A22B-564027F96C30}"/>
            </a:ext>
          </a:extLst>
        </xdr:cNvPr>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446" name="フローチャート: 判断 445">
          <a:extLst>
            <a:ext uri="{FF2B5EF4-FFF2-40B4-BE49-F238E27FC236}">
              <a16:creationId xmlns:a16="http://schemas.microsoft.com/office/drawing/2014/main" id="{391D6C00-C2B6-4C3F-80E9-D4D3414CDEE4}"/>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447" name="フローチャート: 判断 446">
          <a:extLst>
            <a:ext uri="{FF2B5EF4-FFF2-40B4-BE49-F238E27FC236}">
              <a16:creationId xmlns:a16="http://schemas.microsoft.com/office/drawing/2014/main" id="{E0DF0191-70AD-4AC8-AE13-1785C5ABABEE}"/>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168003</xdr:rowOff>
    </xdr:from>
    <xdr:to>
      <xdr:col>72</xdr:col>
      <xdr:colOff>38100</xdr:colOff>
      <xdr:row>59</xdr:row>
      <xdr:rowOff>98153</xdr:rowOff>
    </xdr:to>
    <xdr:sp macro="" textlink="">
      <xdr:nvSpPr>
        <xdr:cNvPr id="448" name="フローチャート: 判断 447">
          <a:extLst>
            <a:ext uri="{FF2B5EF4-FFF2-40B4-BE49-F238E27FC236}">
              <a16:creationId xmlns:a16="http://schemas.microsoft.com/office/drawing/2014/main" id="{6642C3A8-46C3-43D9-851C-48679DA75D3E}"/>
            </a:ext>
          </a:extLst>
        </xdr:cNvPr>
        <xdr:cNvSpPr/>
      </xdr:nvSpPr>
      <xdr:spPr>
        <a:xfrm>
          <a:off x="13652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449" name="フローチャート: 判断 448">
          <a:extLst>
            <a:ext uri="{FF2B5EF4-FFF2-40B4-BE49-F238E27FC236}">
              <a16:creationId xmlns:a16="http://schemas.microsoft.com/office/drawing/2014/main" id="{3355A8E8-FA34-4FE8-95B3-1CCF672BE89E}"/>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8862DF1-BF81-403B-A766-ADEDDD4748B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CDE988F-0268-4C45-9410-7172B5EE8E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DA172B86-4F56-4719-8CF6-2E06B68DF48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BEDCC063-DC05-41B0-AE02-0B5727CA103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2BBE7CFC-12D5-416D-8B0B-82F70FE6089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455" name="楕円 454">
          <a:extLst>
            <a:ext uri="{FF2B5EF4-FFF2-40B4-BE49-F238E27FC236}">
              <a16:creationId xmlns:a16="http://schemas.microsoft.com/office/drawing/2014/main" id="{E8295F28-8D3D-43F5-83D1-BB60BF9134A5}"/>
            </a:ext>
          </a:extLst>
        </xdr:cNvPr>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A1D94B47-0535-41A1-BCD6-54510CF88FB1}"/>
            </a:ext>
          </a:extLst>
        </xdr:cNvPr>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457" name="楕円 456">
          <a:extLst>
            <a:ext uri="{FF2B5EF4-FFF2-40B4-BE49-F238E27FC236}">
              <a16:creationId xmlns:a16="http://schemas.microsoft.com/office/drawing/2014/main" id="{AB2389BE-EE6E-4244-8F18-2B4C27BF57C1}"/>
            </a:ext>
          </a:extLst>
        </xdr:cNvPr>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130628</xdr:rowOff>
    </xdr:from>
    <xdr:to>
      <xdr:col>85</xdr:col>
      <xdr:colOff>127000</xdr:colOff>
      <xdr:row>61</xdr:row>
      <xdr:rowOff>1633</xdr:rowOff>
    </xdr:to>
    <xdr:cxnSp macro="">
      <xdr:nvCxnSpPr>
        <xdr:cNvPr id="458" name="直線コネクタ 457">
          <a:extLst>
            <a:ext uri="{FF2B5EF4-FFF2-40B4-BE49-F238E27FC236}">
              <a16:creationId xmlns:a16="http://schemas.microsoft.com/office/drawing/2014/main" id="{F3E6D4D5-B1BA-4653-B85E-BB2831E0ED0C}"/>
            </a:ext>
          </a:extLst>
        </xdr:cNvPr>
        <xdr:cNvCxnSpPr/>
      </xdr:nvCxnSpPr>
      <xdr:spPr>
        <a:xfrm>
          <a:off x="15481300" y="1041762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34109</xdr:rowOff>
    </xdr:from>
    <xdr:to>
      <xdr:col>76</xdr:col>
      <xdr:colOff>165100</xdr:colOff>
      <xdr:row>60</xdr:row>
      <xdr:rowOff>135709</xdr:rowOff>
    </xdr:to>
    <xdr:sp macro="" textlink="">
      <xdr:nvSpPr>
        <xdr:cNvPr id="459" name="楕円 458">
          <a:extLst>
            <a:ext uri="{FF2B5EF4-FFF2-40B4-BE49-F238E27FC236}">
              <a16:creationId xmlns:a16="http://schemas.microsoft.com/office/drawing/2014/main" id="{0ABAAD52-5E6B-4AFE-818C-33569F29EE60}"/>
            </a:ext>
          </a:extLst>
        </xdr:cNvPr>
        <xdr:cNvSpPr/>
      </xdr:nvSpPr>
      <xdr:spPr>
        <a:xfrm>
          <a:off x="14541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84909</xdr:rowOff>
    </xdr:from>
    <xdr:to>
      <xdr:col>81</xdr:col>
      <xdr:colOff>50800</xdr:colOff>
      <xdr:row>60</xdr:row>
      <xdr:rowOff>130628</xdr:rowOff>
    </xdr:to>
    <xdr:cxnSp macro="">
      <xdr:nvCxnSpPr>
        <xdr:cNvPr id="460" name="直線コネクタ 459">
          <a:extLst>
            <a:ext uri="{FF2B5EF4-FFF2-40B4-BE49-F238E27FC236}">
              <a16:creationId xmlns:a16="http://schemas.microsoft.com/office/drawing/2014/main" id="{8F6206F2-25E4-445F-91ED-6703EF911C25}"/>
            </a:ext>
          </a:extLst>
        </xdr:cNvPr>
        <xdr:cNvCxnSpPr/>
      </xdr:nvCxnSpPr>
      <xdr:spPr>
        <a:xfrm>
          <a:off x="14592300" y="103719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159838</xdr:rowOff>
    </xdr:from>
    <xdr:to>
      <xdr:col>72</xdr:col>
      <xdr:colOff>38100</xdr:colOff>
      <xdr:row>60</xdr:row>
      <xdr:rowOff>89988</xdr:rowOff>
    </xdr:to>
    <xdr:sp macro="" textlink="">
      <xdr:nvSpPr>
        <xdr:cNvPr id="461" name="楕円 460">
          <a:extLst>
            <a:ext uri="{FF2B5EF4-FFF2-40B4-BE49-F238E27FC236}">
              <a16:creationId xmlns:a16="http://schemas.microsoft.com/office/drawing/2014/main" id="{A1F7C4C4-931A-4C94-9408-C807A65A8FA5}"/>
            </a:ext>
          </a:extLst>
        </xdr:cNvPr>
        <xdr:cNvSpPr/>
      </xdr:nvSpPr>
      <xdr:spPr>
        <a:xfrm>
          <a:off x="13652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39188</xdr:rowOff>
    </xdr:from>
    <xdr:to>
      <xdr:col>76</xdr:col>
      <xdr:colOff>114300</xdr:colOff>
      <xdr:row>60</xdr:row>
      <xdr:rowOff>84909</xdr:rowOff>
    </xdr:to>
    <xdr:cxnSp macro="">
      <xdr:nvCxnSpPr>
        <xdr:cNvPr id="462" name="直線コネクタ 461">
          <a:extLst>
            <a:ext uri="{FF2B5EF4-FFF2-40B4-BE49-F238E27FC236}">
              <a16:creationId xmlns:a16="http://schemas.microsoft.com/office/drawing/2014/main" id="{85E95426-BFDC-43E0-A255-1ECB14B21EE8}"/>
            </a:ext>
          </a:extLst>
        </xdr:cNvPr>
        <xdr:cNvCxnSpPr/>
      </xdr:nvCxnSpPr>
      <xdr:spPr>
        <a:xfrm>
          <a:off x="13703300" y="1032618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463" name="楕円 462">
          <a:extLst>
            <a:ext uri="{FF2B5EF4-FFF2-40B4-BE49-F238E27FC236}">
              <a16:creationId xmlns:a16="http://schemas.microsoft.com/office/drawing/2014/main" id="{779021CA-2E91-4D38-AE38-866B6DA9A07F}"/>
            </a:ext>
          </a:extLst>
        </xdr:cNvPr>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148590</xdr:rowOff>
    </xdr:from>
    <xdr:to>
      <xdr:col>71</xdr:col>
      <xdr:colOff>177800</xdr:colOff>
      <xdr:row>60</xdr:row>
      <xdr:rowOff>39188</xdr:rowOff>
    </xdr:to>
    <xdr:cxnSp macro="">
      <xdr:nvCxnSpPr>
        <xdr:cNvPr id="464" name="直線コネクタ 463">
          <a:extLst>
            <a:ext uri="{FF2B5EF4-FFF2-40B4-BE49-F238E27FC236}">
              <a16:creationId xmlns:a16="http://schemas.microsoft.com/office/drawing/2014/main" id="{E4C2A3AE-D5E1-498A-83B8-DB0B5F52DC7F}"/>
            </a:ext>
          </a:extLst>
        </xdr:cNvPr>
        <xdr:cNvCxnSpPr/>
      </xdr:nvCxnSpPr>
      <xdr:spPr>
        <a:xfrm>
          <a:off x="12814300" y="1026414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465" name="n_1aveValue【学校施設】&#10;有形固定資産減価償却率">
          <a:extLst>
            <a:ext uri="{FF2B5EF4-FFF2-40B4-BE49-F238E27FC236}">
              <a16:creationId xmlns:a16="http://schemas.microsoft.com/office/drawing/2014/main" id="{9EA70D57-ECB1-457C-9B7A-25806FC01232}"/>
            </a:ext>
          </a:extLst>
        </xdr:cNvPr>
        <xdr:cNvSpPr txBox="1"/>
      </xdr:nvSpPr>
      <xdr:spPr>
        <a:xfrm>
          <a:off x="15266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466" name="n_2aveValue【学校施設】&#10;有形固定資産減価償却率">
          <a:extLst>
            <a:ext uri="{FF2B5EF4-FFF2-40B4-BE49-F238E27FC236}">
              <a16:creationId xmlns:a16="http://schemas.microsoft.com/office/drawing/2014/main" id="{079AB1D9-71A4-42EE-9518-95ADBF039D74}"/>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114680</xdr:rowOff>
    </xdr:from>
    <xdr:ext cx="405111" cy="259045"/>
    <xdr:sp macro="" textlink="">
      <xdr:nvSpPr>
        <xdr:cNvPr id="467" name="n_3aveValue【学校施設】&#10;有形固定資産減価償却率">
          <a:extLst>
            <a:ext uri="{FF2B5EF4-FFF2-40B4-BE49-F238E27FC236}">
              <a16:creationId xmlns:a16="http://schemas.microsoft.com/office/drawing/2014/main" id="{A07CCE64-EA5E-4911-8ADF-0873973D4046}"/>
            </a:ext>
          </a:extLst>
        </xdr:cNvPr>
        <xdr:cNvSpPr txBox="1"/>
      </xdr:nvSpPr>
      <xdr:spPr>
        <a:xfrm>
          <a:off x="13500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468" name="n_4aveValue【学校施設】&#10;有形固定資産減価償却率">
          <a:extLst>
            <a:ext uri="{FF2B5EF4-FFF2-40B4-BE49-F238E27FC236}">
              <a16:creationId xmlns:a16="http://schemas.microsoft.com/office/drawing/2014/main" id="{FF6DBB4E-446F-47CA-AE09-1EFAB45A8F73}"/>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469" name="n_1mainValue【学校施設】&#10;有形固定資産減価償却率">
          <a:extLst>
            <a:ext uri="{FF2B5EF4-FFF2-40B4-BE49-F238E27FC236}">
              <a16:creationId xmlns:a16="http://schemas.microsoft.com/office/drawing/2014/main" id="{0400CD9A-30E4-4338-9982-A82C6096DB90}"/>
            </a:ext>
          </a:extLst>
        </xdr:cNvPr>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126836</xdr:rowOff>
    </xdr:from>
    <xdr:ext cx="405111" cy="259045"/>
    <xdr:sp macro="" textlink="">
      <xdr:nvSpPr>
        <xdr:cNvPr id="470" name="n_2mainValue【学校施設】&#10;有形固定資産減価償却率">
          <a:extLst>
            <a:ext uri="{FF2B5EF4-FFF2-40B4-BE49-F238E27FC236}">
              <a16:creationId xmlns:a16="http://schemas.microsoft.com/office/drawing/2014/main" id="{84823917-D433-4470-868B-9C2B724B19CE}"/>
            </a:ext>
          </a:extLst>
        </xdr:cNvPr>
        <xdr:cNvSpPr txBox="1"/>
      </xdr:nvSpPr>
      <xdr:spPr>
        <a:xfrm>
          <a:off x="14389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471" name="n_3mainValue【学校施設】&#10;有形固定資産減価償却率">
          <a:extLst>
            <a:ext uri="{FF2B5EF4-FFF2-40B4-BE49-F238E27FC236}">
              <a16:creationId xmlns:a16="http://schemas.microsoft.com/office/drawing/2014/main" id="{6E88E8CE-E929-440C-A913-2D8DD5903D5C}"/>
            </a:ext>
          </a:extLst>
        </xdr:cNvPr>
        <xdr:cNvSpPr txBox="1"/>
      </xdr:nvSpPr>
      <xdr:spPr>
        <a:xfrm>
          <a:off x="13500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472" name="n_4mainValue【学校施設】&#10;有形固定資産減価償却率">
          <a:extLst>
            <a:ext uri="{FF2B5EF4-FFF2-40B4-BE49-F238E27FC236}">
              <a16:creationId xmlns:a16="http://schemas.microsoft.com/office/drawing/2014/main" id="{D4805875-322E-457C-8C53-CF15F83F3989}"/>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76BF5FC6-4A46-4670-94AF-80D68CED210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85B9679C-FDAD-4DD5-B6BD-5EA7D4D08B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832B3585-2DCD-432B-AE63-C0FC88825F6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E99FC910-FF0A-407A-B315-1682A3F87B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BAF8C2FD-296C-4689-8AB6-ABB937B9D5F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76B714DD-BD6A-433C-9E56-7882FA8FBE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7901F3F5-9069-4309-B525-61BD2771D2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EF65EAF3-A8EC-4E75-9A4F-DD0158DF6D4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408C2AA1-8071-4029-B5DD-449396D1F4F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C550959F-3F63-43B9-975E-75BFA6642D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a:extLst>
            <a:ext uri="{FF2B5EF4-FFF2-40B4-BE49-F238E27FC236}">
              <a16:creationId xmlns:a16="http://schemas.microsoft.com/office/drawing/2014/main" id="{284FE215-BD8E-4D33-8F78-17E5A760EC2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4" name="直線コネクタ 483">
          <a:extLst>
            <a:ext uri="{FF2B5EF4-FFF2-40B4-BE49-F238E27FC236}">
              <a16:creationId xmlns:a16="http://schemas.microsoft.com/office/drawing/2014/main" id="{36892426-B1F1-43E5-B4E0-2FFFEF97821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5" name="テキスト ボックス 484">
          <a:extLst>
            <a:ext uri="{FF2B5EF4-FFF2-40B4-BE49-F238E27FC236}">
              <a16:creationId xmlns:a16="http://schemas.microsoft.com/office/drawing/2014/main" id="{AE1752B6-6988-4DFD-A329-1447FA7EFE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6" name="直線コネクタ 485">
          <a:extLst>
            <a:ext uri="{FF2B5EF4-FFF2-40B4-BE49-F238E27FC236}">
              <a16:creationId xmlns:a16="http://schemas.microsoft.com/office/drawing/2014/main" id="{5A7E0690-488C-43A6-8498-63A7C96E24C1}"/>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7" name="テキスト ボックス 486">
          <a:extLst>
            <a:ext uri="{FF2B5EF4-FFF2-40B4-BE49-F238E27FC236}">
              <a16:creationId xmlns:a16="http://schemas.microsoft.com/office/drawing/2014/main" id="{FE25BE1B-DC8A-45A0-B095-489C7038964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8" name="直線コネクタ 487">
          <a:extLst>
            <a:ext uri="{FF2B5EF4-FFF2-40B4-BE49-F238E27FC236}">
              <a16:creationId xmlns:a16="http://schemas.microsoft.com/office/drawing/2014/main" id="{D20920B9-BB01-4CEA-A9EE-EA0B94F660E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9" name="テキスト ボックス 488">
          <a:extLst>
            <a:ext uri="{FF2B5EF4-FFF2-40B4-BE49-F238E27FC236}">
              <a16:creationId xmlns:a16="http://schemas.microsoft.com/office/drawing/2014/main" id="{13F98959-7334-457C-B224-4A3AA76E8F9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0" name="直線コネクタ 489">
          <a:extLst>
            <a:ext uri="{FF2B5EF4-FFF2-40B4-BE49-F238E27FC236}">
              <a16:creationId xmlns:a16="http://schemas.microsoft.com/office/drawing/2014/main" id="{7FD3CD75-8182-4C51-9012-BE21855D091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1" name="テキスト ボックス 490">
          <a:extLst>
            <a:ext uri="{FF2B5EF4-FFF2-40B4-BE49-F238E27FC236}">
              <a16:creationId xmlns:a16="http://schemas.microsoft.com/office/drawing/2014/main" id="{BEFFEA45-CF8E-4950-B286-664B4BABBB2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2" name="直線コネクタ 491">
          <a:extLst>
            <a:ext uri="{FF2B5EF4-FFF2-40B4-BE49-F238E27FC236}">
              <a16:creationId xmlns:a16="http://schemas.microsoft.com/office/drawing/2014/main" id="{6B6C5E5B-F1BD-4151-8F80-E0A8686703B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3" name="テキスト ボックス 492">
          <a:extLst>
            <a:ext uri="{FF2B5EF4-FFF2-40B4-BE49-F238E27FC236}">
              <a16:creationId xmlns:a16="http://schemas.microsoft.com/office/drawing/2014/main" id="{E614947E-5CDD-4854-97DA-317516E0472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4" name="直線コネクタ 493">
          <a:extLst>
            <a:ext uri="{FF2B5EF4-FFF2-40B4-BE49-F238E27FC236}">
              <a16:creationId xmlns:a16="http://schemas.microsoft.com/office/drawing/2014/main" id="{37719E88-93B5-4F5B-B1C5-27D2CCE32A5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5" name="テキスト ボックス 494">
          <a:extLst>
            <a:ext uri="{FF2B5EF4-FFF2-40B4-BE49-F238E27FC236}">
              <a16:creationId xmlns:a16="http://schemas.microsoft.com/office/drawing/2014/main" id="{A11AC13C-05D5-46D3-A214-BFC501534BF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a:extLst>
            <a:ext uri="{FF2B5EF4-FFF2-40B4-BE49-F238E27FC236}">
              <a16:creationId xmlns:a16="http://schemas.microsoft.com/office/drawing/2014/main" id="{1C31AA83-9DF0-4091-A20A-FAC9C108586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7" name="テキスト ボックス 496">
          <a:extLst>
            <a:ext uri="{FF2B5EF4-FFF2-40B4-BE49-F238E27FC236}">
              <a16:creationId xmlns:a16="http://schemas.microsoft.com/office/drawing/2014/main" id="{3C890CDA-9456-43A7-9D2E-AAE6DDEC5A2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a:extLst>
            <a:ext uri="{FF2B5EF4-FFF2-40B4-BE49-F238E27FC236}">
              <a16:creationId xmlns:a16="http://schemas.microsoft.com/office/drawing/2014/main" id="{5CE535B3-C08F-4B9F-800E-09C6418358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499" name="直線コネクタ 498">
          <a:extLst>
            <a:ext uri="{FF2B5EF4-FFF2-40B4-BE49-F238E27FC236}">
              <a16:creationId xmlns:a16="http://schemas.microsoft.com/office/drawing/2014/main" id="{7765C463-EEF2-4664-A0AA-AFFBD47E21DA}"/>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500" name="【学校施設】&#10;一人当たり面積最小値テキスト">
          <a:extLst>
            <a:ext uri="{FF2B5EF4-FFF2-40B4-BE49-F238E27FC236}">
              <a16:creationId xmlns:a16="http://schemas.microsoft.com/office/drawing/2014/main" id="{21240C8C-6727-4CD8-86AB-09D599F6A7FF}"/>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501" name="直線コネクタ 500">
          <a:extLst>
            <a:ext uri="{FF2B5EF4-FFF2-40B4-BE49-F238E27FC236}">
              <a16:creationId xmlns:a16="http://schemas.microsoft.com/office/drawing/2014/main" id="{772302F1-772B-400A-B52D-C4475D80A9B0}"/>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502" name="【学校施設】&#10;一人当たり面積最大値テキスト">
          <a:extLst>
            <a:ext uri="{FF2B5EF4-FFF2-40B4-BE49-F238E27FC236}">
              <a16:creationId xmlns:a16="http://schemas.microsoft.com/office/drawing/2014/main" id="{C6344112-70F9-48C6-89B4-8998DA360931}"/>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503" name="直線コネクタ 502">
          <a:extLst>
            <a:ext uri="{FF2B5EF4-FFF2-40B4-BE49-F238E27FC236}">
              <a16:creationId xmlns:a16="http://schemas.microsoft.com/office/drawing/2014/main" id="{652B8999-C7A2-4DA8-BF06-34E0B74F942D}"/>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504" name="【学校施設】&#10;一人当たり面積平均値テキスト">
          <a:extLst>
            <a:ext uri="{FF2B5EF4-FFF2-40B4-BE49-F238E27FC236}">
              <a16:creationId xmlns:a16="http://schemas.microsoft.com/office/drawing/2014/main" id="{496061FA-1140-454A-9252-2EA24E4C1D43}"/>
            </a:ext>
          </a:extLst>
        </xdr:cNvPr>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05" name="フローチャート: 判断 504">
          <a:extLst>
            <a:ext uri="{FF2B5EF4-FFF2-40B4-BE49-F238E27FC236}">
              <a16:creationId xmlns:a16="http://schemas.microsoft.com/office/drawing/2014/main" id="{9A681FAE-C4ED-4108-B40E-5B6013B7D484}"/>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506" name="フローチャート: 判断 505">
          <a:extLst>
            <a:ext uri="{FF2B5EF4-FFF2-40B4-BE49-F238E27FC236}">
              <a16:creationId xmlns:a16="http://schemas.microsoft.com/office/drawing/2014/main" id="{C0CFA315-A9FD-4328-A3F8-1E12CD83D9AD}"/>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507" name="フローチャート: 判断 506">
          <a:extLst>
            <a:ext uri="{FF2B5EF4-FFF2-40B4-BE49-F238E27FC236}">
              <a16:creationId xmlns:a16="http://schemas.microsoft.com/office/drawing/2014/main" id="{C998DFEE-35C2-4D0A-B712-80BDE88852D7}"/>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51090</xdr:rowOff>
    </xdr:from>
    <xdr:to>
      <xdr:col>102</xdr:col>
      <xdr:colOff>165100</xdr:colOff>
      <xdr:row>62</xdr:row>
      <xdr:rowOff>152690</xdr:rowOff>
    </xdr:to>
    <xdr:sp macro="" textlink="">
      <xdr:nvSpPr>
        <xdr:cNvPr id="508" name="フローチャート: 判断 507">
          <a:extLst>
            <a:ext uri="{FF2B5EF4-FFF2-40B4-BE49-F238E27FC236}">
              <a16:creationId xmlns:a16="http://schemas.microsoft.com/office/drawing/2014/main" id="{94541F48-F953-4CB1-834A-C1D36ABA278E}"/>
            </a:ext>
          </a:extLst>
        </xdr:cNvPr>
        <xdr:cNvSpPr/>
      </xdr:nvSpPr>
      <xdr:spPr>
        <a:xfrm>
          <a:off x="19494500" y="106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101382</xdr:rowOff>
    </xdr:from>
    <xdr:to>
      <xdr:col>98</xdr:col>
      <xdr:colOff>38100</xdr:colOff>
      <xdr:row>63</xdr:row>
      <xdr:rowOff>31532</xdr:rowOff>
    </xdr:to>
    <xdr:sp macro="" textlink="">
      <xdr:nvSpPr>
        <xdr:cNvPr id="509" name="フローチャート: 判断 508">
          <a:extLst>
            <a:ext uri="{FF2B5EF4-FFF2-40B4-BE49-F238E27FC236}">
              <a16:creationId xmlns:a16="http://schemas.microsoft.com/office/drawing/2014/main" id="{44823999-E801-4A3A-BA2A-2863C328F84D}"/>
            </a:ext>
          </a:extLst>
        </xdr:cNvPr>
        <xdr:cNvSpPr/>
      </xdr:nvSpPr>
      <xdr:spPr>
        <a:xfrm>
          <a:off x="18605500" y="1073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1A182E4F-8B34-480E-80A9-F3D54125A4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B4D03BB3-9854-470D-9136-9C32DC59FB8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425055B7-8FDF-41E8-A34B-25FEEF5296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46BF971C-225E-4B7A-8623-ED6F8EEADC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C5995FB8-DEA1-4896-8B45-2907083A4B4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62520</xdr:rowOff>
    </xdr:from>
    <xdr:to>
      <xdr:col>116</xdr:col>
      <xdr:colOff>114300</xdr:colOff>
      <xdr:row>62</xdr:row>
      <xdr:rowOff>164120</xdr:rowOff>
    </xdr:to>
    <xdr:sp macro="" textlink="">
      <xdr:nvSpPr>
        <xdr:cNvPr id="515" name="楕円 514">
          <a:extLst>
            <a:ext uri="{FF2B5EF4-FFF2-40B4-BE49-F238E27FC236}">
              <a16:creationId xmlns:a16="http://schemas.microsoft.com/office/drawing/2014/main" id="{CFDD078B-AA49-4329-A2E6-CE8A8329448A}"/>
            </a:ext>
          </a:extLst>
        </xdr:cNvPr>
        <xdr:cNvSpPr/>
      </xdr:nvSpPr>
      <xdr:spPr>
        <a:xfrm>
          <a:off x="22110700" y="106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40947</xdr:rowOff>
    </xdr:from>
    <xdr:ext cx="469744" cy="259045"/>
    <xdr:sp macro="" textlink="">
      <xdr:nvSpPr>
        <xdr:cNvPr id="516" name="【学校施設】&#10;一人当たり面積該当値テキスト">
          <a:extLst>
            <a:ext uri="{FF2B5EF4-FFF2-40B4-BE49-F238E27FC236}">
              <a16:creationId xmlns:a16="http://schemas.microsoft.com/office/drawing/2014/main" id="{4E7F69DD-0532-441F-9FA5-00EAFBA8D5C5}"/>
            </a:ext>
          </a:extLst>
        </xdr:cNvPr>
        <xdr:cNvSpPr txBox="1"/>
      </xdr:nvSpPr>
      <xdr:spPr>
        <a:xfrm>
          <a:off x="22199600" y="106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77216</xdr:rowOff>
    </xdr:from>
    <xdr:to>
      <xdr:col>112</xdr:col>
      <xdr:colOff>38100</xdr:colOff>
      <xdr:row>63</xdr:row>
      <xdr:rowOff>7366</xdr:rowOff>
    </xdr:to>
    <xdr:sp macro="" textlink="">
      <xdr:nvSpPr>
        <xdr:cNvPr id="517" name="楕円 516">
          <a:extLst>
            <a:ext uri="{FF2B5EF4-FFF2-40B4-BE49-F238E27FC236}">
              <a16:creationId xmlns:a16="http://schemas.microsoft.com/office/drawing/2014/main" id="{04EE35D1-C189-47DD-BF52-E7DA469BAD76}"/>
            </a:ext>
          </a:extLst>
        </xdr:cNvPr>
        <xdr:cNvSpPr/>
      </xdr:nvSpPr>
      <xdr:spPr>
        <a:xfrm>
          <a:off x="21272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113320</xdr:rowOff>
    </xdr:from>
    <xdr:to>
      <xdr:col>116</xdr:col>
      <xdr:colOff>63500</xdr:colOff>
      <xdr:row>62</xdr:row>
      <xdr:rowOff>128016</xdr:rowOff>
    </xdr:to>
    <xdr:cxnSp macro="">
      <xdr:nvCxnSpPr>
        <xdr:cNvPr id="518" name="直線コネクタ 517">
          <a:extLst>
            <a:ext uri="{FF2B5EF4-FFF2-40B4-BE49-F238E27FC236}">
              <a16:creationId xmlns:a16="http://schemas.microsoft.com/office/drawing/2014/main" id="{A5AFF528-4E28-4478-BF83-C239488023D8}"/>
            </a:ext>
          </a:extLst>
        </xdr:cNvPr>
        <xdr:cNvCxnSpPr/>
      </xdr:nvCxnSpPr>
      <xdr:spPr>
        <a:xfrm flipV="1">
          <a:off x="21323300" y="1074322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89953</xdr:rowOff>
    </xdr:from>
    <xdr:to>
      <xdr:col>107</xdr:col>
      <xdr:colOff>101600</xdr:colOff>
      <xdr:row>63</xdr:row>
      <xdr:rowOff>20103</xdr:rowOff>
    </xdr:to>
    <xdr:sp macro="" textlink="">
      <xdr:nvSpPr>
        <xdr:cNvPr id="519" name="楕円 518">
          <a:extLst>
            <a:ext uri="{FF2B5EF4-FFF2-40B4-BE49-F238E27FC236}">
              <a16:creationId xmlns:a16="http://schemas.microsoft.com/office/drawing/2014/main" id="{F19B6545-E924-4B94-A44E-8DF3DA70ABFD}"/>
            </a:ext>
          </a:extLst>
        </xdr:cNvPr>
        <xdr:cNvSpPr/>
      </xdr:nvSpPr>
      <xdr:spPr>
        <a:xfrm>
          <a:off x="20383500" y="1071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128016</xdr:rowOff>
    </xdr:from>
    <xdr:to>
      <xdr:col>111</xdr:col>
      <xdr:colOff>177800</xdr:colOff>
      <xdr:row>62</xdr:row>
      <xdr:rowOff>140753</xdr:rowOff>
    </xdr:to>
    <xdr:cxnSp macro="">
      <xdr:nvCxnSpPr>
        <xdr:cNvPr id="520" name="直線コネクタ 519">
          <a:extLst>
            <a:ext uri="{FF2B5EF4-FFF2-40B4-BE49-F238E27FC236}">
              <a16:creationId xmlns:a16="http://schemas.microsoft.com/office/drawing/2014/main" id="{44F407B5-75A8-41C2-9358-F294CDDCB299}"/>
            </a:ext>
          </a:extLst>
        </xdr:cNvPr>
        <xdr:cNvCxnSpPr/>
      </xdr:nvCxnSpPr>
      <xdr:spPr>
        <a:xfrm flipV="1">
          <a:off x="20434300" y="10757916"/>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99750</xdr:rowOff>
    </xdr:from>
    <xdr:to>
      <xdr:col>102</xdr:col>
      <xdr:colOff>165100</xdr:colOff>
      <xdr:row>63</xdr:row>
      <xdr:rowOff>29900</xdr:rowOff>
    </xdr:to>
    <xdr:sp macro="" textlink="">
      <xdr:nvSpPr>
        <xdr:cNvPr id="521" name="楕円 520">
          <a:extLst>
            <a:ext uri="{FF2B5EF4-FFF2-40B4-BE49-F238E27FC236}">
              <a16:creationId xmlns:a16="http://schemas.microsoft.com/office/drawing/2014/main" id="{623F4208-BDAF-45F1-BC73-C9B41850C71B}"/>
            </a:ext>
          </a:extLst>
        </xdr:cNvPr>
        <xdr:cNvSpPr/>
      </xdr:nvSpPr>
      <xdr:spPr>
        <a:xfrm>
          <a:off x="19494500" y="107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140753</xdr:rowOff>
    </xdr:from>
    <xdr:to>
      <xdr:col>107</xdr:col>
      <xdr:colOff>50800</xdr:colOff>
      <xdr:row>62</xdr:row>
      <xdr:rowOff>150550</xdr:rowOff>
    </xdr:to>
    <xdr:cxnSp macro="">
      <xdr:nvCxnSpPr>
        <xdr:cNvPr id="522" name="直線コネクタ 521">
          <a:extLst>
            <a:ext uri="{FF2B5EF4-FFF2-40B4-BE49-F238E27FC236}">
              <a16:creationId xmlns:a16="http://schemas.microsoft.com/office/drawing/2014/main" id="{53457D2C-2733-48D7-B6C2-3C593993F717}"/>
            </a:ext>
          </a:extLst>
        </xdr:cNvPr>
        <xdr:cNvCxnSpPr/>
      </xdr:nvCxnSpPr>
      <xdr:spPr>
        <a:xfrm flipV="1">
          <a:off x="19545300" y="1077065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111179</xdr:rowOff>
    </xdr:from>
    <xdr:to>
      <xdr:col>98</xdr:col>
      <xdr:colOff>38100</xdr:colOff>
      <xdr:row>63</xdr:row>
      <xdr:rowOff>41329</xdr:rowOff>
    </xdr:to>
    <xdr:sp macro="" textlink="">
      <xdr:nvSpPr>
        <xdr:cNvPr id="523" name="楕円 522">
          <a:extLst>
            <a:ext uri="{FF2B5EF4-FFF2-40B4-BE49-F238E27FC236}">
              <a16:creationId xmlns:a16="http://schemas.microsoft.com/office/drawing/2014/main" id="{4F6B7519-74AE-48C7-AAEB-6EB342C30A99}"/>
            </a:ext>
          </a:extLst>
        </xdr:cNvPr>
        <xdr:cNvSpPr/>
      </xdr:nvSpPr>
      <xdr:spPr>
        <a:xfrm>
          <a:off x="18605500" y="1074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150550</xdr:rowOff>
    </xdr:from>
    <xdr:to>
      <xdr:col>102</xdr:col>
      <xdr:colOff>114300</xdr:colOff>
      <xdr:row>62</xdr:row>
      <xdr:rowOff>161979</xdr:rowOff>
    </xdr:to>
    <xdr:cxnSp macro="">
      <xdr:nvCxnSpPr>
        <xdr:cNvPr id="524" name="直線コネクタ 523">
          <a:extLst>
            <a:ext uri="{FF2B5EF4-FFF2-40B4-BE49-F238E27FC236}">
              <a16:creationId xmlns:a16="http://schemas.microsoft.com/office/drawing/2014/main" id="{63B44F80-2108-4480-98BD-5838FE82799A}"/>
            </a:ext>
          </a:extLst>
        </xdr:cNvPr>
        <xdr:cNvCxnSpPr/>
      </xdr:nvCxnSpPr>
      <xdr:spPr>
        <a:xfrm flipV="1">
          <a:off x="18656300" y="10780450"/>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152888</xdr:rowOff>
    </xdr:from>
    <xdr:ext cx="469744" cy="259045"/>
    <xdr:sp macro="" textlink="">
      <xdr:nvSpPr>
        <xdr:cNvPr id="525" name="n_1aveValue【学校施設】&#10;一人当たり面積">
          <a:extLst>
            <a:ext uri="{FF2B5EF4-FFF2-40B4-BE49-F238E27FC236}">
              <a16:creationId xmlns:a16="http://schemas.microsoft.com/office/drawing/2014/main" id="{E91602B0-EC07-4AAE-9B0B-28B1E0933113}"/>
            </a:ext>
          </a:extLst>
        </xdr:cNvPr>
        <xdr:cNvSpPr txBox="1"/>
      </xdr:nvSpPr>
      <xdr:spPr>
        <a:xfrm>
          <a:off x="21075727" y="102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526" name="n_2aveValue【学校施設】&#10;一人当たり面積">
          <a:extLst>
            <a:ext uri="{FF2B5EF4-FFF2-40B4-BE49-F238E27FC236}">
              <a16:creationId xmlns:a16="http://schemas.microsoft.com/office/drawing/2014/main" id="{C260DC9A-D385-4E3E-8BC1-C76008D9804E}"/>
            </a:ext>
          </a:extLst>
        </xdr:cNvPr>
        <xdr:cNvSpPr txBox="1"/>
      </xdr:nvSpPr>
      <xdr:spPr>
        <a:xfrm>
          <a:off x="201994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169217</xdr:rowOff>
    </xdr:from>
    <xdr:ext cx="469744" cy="259045"/>
    <xdr:sp macro="" textlink="">
      <xdr:nvSpPr>
        <xdr:cNvPr id="527" name="n_3aveValue【学校施設】&#10;一人当たり面積">
          <a:extLst>
            <a:ext uri="{FF2B5EF4-FFF2-40B4-BE49-F238E27FC236}">
              <a16:creationId xmlns:a16="http://schemas.microsoft.com/office/drawing/2014/main" id="{C2431AE8-4ADD-4568-B067-B4264CEDE8C9}"/>
            </a:ext>
          </a:extLst>
        </xdr:cNvPr>
        <xdr:cNvSpPr txBox="1"/>
      </xdr:nvSpPr>
      <xdr:spPr>
        <a:xfrm>
          <a:off x="19310427" y="1045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48059</xdr:rowOff>
    </xdr:from>
    <xdr:ext cx="469744" cy="259045"/>
    <xdr:sp macro="" textlink="">
      <xdr:nvSpPr>
        <xdr:cNvPr id="528" name="n_4aveValue【学校施設】&#10;一人当たり面積">
          <a:extLst>
            <a:ext uri="{FF2B5EF4-FFF2-40B4-BE49-F238E27FC236}">
              <a16:creationId xmlns:a16="http://schemas.microsoft.com/office/drawing/2014/main" id="{02D10178-18F7-4FA0-8A68-3B841B2BF5B6}"/>
            </a:ext>
          </a:extLst>
        </xdr:cNvPr>
        <xdr:cNvSpPr txBox="1"/>
      </xdr:nvSpPr>
      <xdr:spPr>
        <a:xfrm>
          <a:off x="18421427" y="1050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169943</xdr:rowOff>
    </xdr:from>
    <xdr:ext cx="469744" cy="259045"/>
    <xdr:sp macro="" textlink="">
      <xdr:nvSpPr>
        <xdr:cNvPr id="529" name="n_1mainValue【学校施設】&#10;一人当たり面積">
          <a:extLst>
            <a:ext uri="{FF2B5EF4-FFF2-40B4-BE49-F238E27FC236}">
              <a16:creationId xmlns:a16="http://schemas.microsoft.com/office/drawing/2014/main" id="{12C79A40-4B62-44B0-97A7-72F7FF39EDD4}"/>
            </a:ext>
          </a:extLst>
        </xdr:cNvPr>
        <xdr:cNvSpPr txBox="1"/>
      </xdr:nvSpPr>
      <xdr:spPr>
        <a:xfrm>
          <a:off x="210757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11230</xdr:rowOff>
    </xdr:from>
    <xdr:ext cx="469744" cy="259045"/>
    <xdr:sp macro="" textlink="">
      <xdr:nvSpPr>
        <xdr:cNvPr id="530" name="n_2mainValue【学校施設】&#10;一人当たり面積">
          <a:extLst>
            <a:ext uri="{FF2B5EF4-FFF2-40B4-BE49-F238E27FC236}">
              <a16:creationId xmlns:a16="http://schemas.microsoft.com/office/drawing/2014/main" id="{9E7B3AF8-809A-4120-8552-5022BD720507}"/>
            </a:ext>
          </a:extLst>
        </xdr:cNvPr>
        <xdr:cNvSpPr txBox="1"/>
      </xdr:nvSpPr>
      <xdr:spPr>
        <a:xfrm>
          <a:off x="20199427" y="1081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21027</xdr:rowOff>
    </xdr:from>
    <xdr:ext cx="469744" cy="259045"/>
    <xdr:sp macro="" textlink="">
      <xdr:nvSpPr>
        <xdr:cNvPr id="531" name="n_3mainValue【学校施設】&#10;一人当たり面積">
          <a:extLst>
            <a:ext uri="{FF2B5EF4-FFF2-40B4-BE49-F238E27FC236}">
              <a16:creationId xmlns:a16="http://schemas.microsoft.com/office/drawing/2014/main" id="{3EF16E10-3200-4D29-A9DE-D1FC4660F3C5}"/>
            </a:ext>
          </a:extLst>
        </xdr:cNvPr>
        <xdr:cNvSpPr txBox="1"/>
      </xdr:nvSpPr>
      <xdr:spPr>
        <a:xfrm>
          <a:off x="19310427" y="1082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32456</xdr:rowOff>
    </xdr:from>
    <xdr:ext cx="469744" cy="259045"/>
    <xdr:sp macro="" textlink="">
      <xdr:nvSpPr>
        <xdr:cNvPr id="532" name="n_4mainValue【学校施設】&#10;一人当たり面積">
          <a:extLst>
            <a:ext uri="{FF2B5EF4-FFF2-40B4-BE49-F238E27FC236}">
              <a16:creationId xmlns:a16="http://schemas.microsoft.com/office/drawing/2014/main" id="{19D43367-14AF-4C85-9B45-45B92B401282}"/>
            </a:ext>
          </a:extLst>
        </xdr:cNvPr>
        <xdr:cNvSpPr txBox="1"/>
      </xdr:nvSpPr>
      <xdr:spPr>
        <a:xfrm>
          <a:off x="18421427" y="1083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a:extLst>
            <a:ext uri="{FF2B5EF4-FFF2-40B4-BE49-F238E27FC236}">
              <a16:creationId xmlns:a16="http://schemas.microsoft.com/office/drawing/2014/main" id="{307F9343-8023-4E9C-AC1C-D2A3013ADE8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a:extLst>
            <a:ext uri="{FF2B5EF4-FFF2-40B4-BE49-F238E27FC236}">
              <a16:creationId xmlns:a16="http://schemas.microsoft.com/office/drawing/2014/main" id="{00D5E833-4541-4DC3-88A2-E9AD539F97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a:extLst>
            <a:ext uri="{FF2B5EF4-FFF2-40B4-BE49-F238E27FC236}">
              <a16:creationId xmlns:a16="http://schemas.microsoft.com/office/drawing/2014/main" id="{35885D21-1A84-4CC9-95E4-D49C1EB0114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a:extLst>
            <a:ext uri="{FF2B5EF4-FFF2-40B4-BE49-F238E27FC236}">
              <a16:creationId xmlns:a16="http://schemas.microsoft.com/office/drawing/2014/main" id="{58B56509-B086-4E35-9A4E-E96C36AADE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a:extLst>
            <a:ext uri="{FF2B5EF4-FFF2-40B4-BE49-F238E27FC236}">
              <a16:creationId xmlns:a16="http://schemas.microsoft.com/office/drawing/2014/main" id="{A7A65E4A-C23E-4E4E-9576-1ADD5CF1E60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a:extLst>
            <a:ext uri="{FF2B5EF4-FFF2-40B4-BE49-F238E27FC236}">
              <a16:creationId xmlns:a16="http://schemas.microsoft.com/office/drawing/2014/main" id="{DE19CCC2-29EA-4C42-914B-0C6B9FEA7E8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a:extLst>
            <a:ext uri="{FF2B5EF4-FFF2-40B4-BE49-F238E27FC236}">
              <a16:creationId xmlns:a16="http://schemas.microsoft.com/office/drawing/2014/main" id="{239F92C0-4ACE-4C5C-B643-2E745AD3162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a:extLst>
            <a:ext uri="{FF2B5EF4-FFF2-40B4-BE49-F238E27FC236}">
              <a16:creationId xmlns:a16="http://schemas.microsoft.com/office/drawing/2014/main" id="{C82BD908-584D-4569-9698-A3BCF8EF805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a:extLst>
            <a:ext uri="{FF2B5EF4-FFF2-40B4-BE49-F238E27FC236}">
              <a16:creationId xmlns:a16="http://schemas.microsoft.com/office/drawing/2014/main" id="{DB1B7230-4383-40F8-85E5-9623A5120C2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a:extLst>
            <a:ext uri="{FF2B5EF4-FFF2-40B4-BE49-F238E27FC236}">
              <a16:creationId xmlns:a16="http://schemas.microsoft.com/office/drawing/2014/main" id="{CD493942-A2BA-4EA6-A738-118753024A6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3" name="テキスト ボックス 542">
          <a:extLst>
            <a:ext uri="{FF2B5EF4-FFF2-40B4-BE49-F238E27FC236}">
              <a16:creationId xmlns:a16="http://schemas.microsoft.com/office/drawing/2014/main" id="{CB7962D7-A08A-4567-9F3B-3C581C78B07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4" name="直線コネクタ 543">
          <a:extLst>
            <a:ext uri="{FF2B5EF4-FFF2-40B4-BE49-F238E27FC236}">
              <a16:creationId xmlns:a16="http://schemas.microsoft.com/office/drawing/2014/main" id="{8F1BF1B7-632A-429E-96D8-80DE0356F9B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5" name="テキスト ボックス 544">
          <a:extLst>
            <a:ext uri="{FF2B5EF4-FFF2-40B4-BE49-F238E27FC236}">
              <a16:creationId xmlns:a16="http://schemas.microsoft.com/office/drawing/2014/main" id="{7D379EE6-E0CC-4DE9-BEEF-87A8A096824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6" name="直線コネクタ 545">
          <a:extLst>
            <a:ext uri="{FF2B5EF4-FFF2-40B4-BE49-F238E27FC236}">
              <a16:creationId xmlns:a16="http://schemas.microsoft.com/office/drawing/2014/main" id="{7E421526-2C8E-41CD-BD81-16B59AD3CD1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7" name="テキスト ボックス 546">
          <a:extLst>
            <a:ext uri="{FF2B5EF4-FFF2-40B4-BE49-F238E27FC236}">
              <a16:creationId xmlns:a16="http://schemas.microsoft.com/office/drawing/2014/main" id="{93A59497-053D-47DC-970B-3B9AF77B995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8" name="直線コネクタ 547">
          <a:extLst>
            <a:ext uri="{FF2B5EF4-FFF2-40B4-BE49-F238E27FC236}">
              <a16:creationId xmlns:a16="http://schemas.microsoft.com/office/drawing/2014/main" id="{CC82E40D-3412-40D0-9B51-3ECD74629ED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9" name="テキスト ボックス 548">
          <a:extLst>
            <a:ext uri="{FF2B5EF4-FFF2-40B4-BE49-F238E27FC236}">
              <a16:creationId xmlns:a16="http://schemas.microsoft.com/office/drawing/2014/main" id="{04D3379B-FD64-4796-84CA-D3E63949DF4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0" name="直線コネクタ 549">
          <a:extLst>
            <a:ext uri="{FF2B5EF4-FFF2-40B4-BE49-F238E27FC236}">
              <a16:creationId xmlns:a16="http://schemas.microsoft.com/office/drawing/2014/main" id="{C7176EA6-A126-4783-BF5F-5F886C0BDC6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1" name="テキスト ボックス 550">
          <a:extLst>
            <a:ext uri="{FF2B5EF4-FFF2-40B4-BE49-F238E27FC236}">
              <a16:creationId xmlns:a16="http://schemas.microsoft.com/office/drawing/2014/main" id="{24CAA3EA-043E-4B49-AEC1-84E0E1D9777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2" name="直線コネクタ 551">
          <a:extLst>
            <a:ext uri="{FF2B5EF4-FFF2-40B4-BE49-F238E27FC236}">
              <a16:creationId xmlns:a16="http://schemas.microsoft.com/office/drawing/2014/main" id="{2EFD224F-9C5D-4451-AF3F-8D9B3072C16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3" name="テキスト ボックス 552">
          <a:extLst>
            <a:ext uri="{FF2B5EF4-FFF2-40B4-BE49-F238E27FC236}">
              <a16:creationId xmlns:a16="http://schemas.microsoft.com/office/drawing/2014/main" id="{EBB443AD-0B24-4624-9B97-2ED63A63EBC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4" name="直線コネクタ 553">
          <a:extLst>
            <a:ext uri="{FF2B5EF4-FFF2-40B4-BE49-F238E27FC236}">
              <a16:creationId xmlns:a16="http://schemas.microsoft.com/office/drawing/2014/main" id="{8074B8F2-63EA-4114-AAEE-8271AF61C57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5" name="テキスト ボックス 554">
          <a:extLst>
            <a:ext uri="{FF2B5EF4-FFF2-40B4-BE49-F238E27FC236}">
              <a16:creationId xmlns:a16="http://schemas.microsoft.com/office/drawing/2014/main" id="{BE05B7B2-5107-48F5-8855-8E1A1EB9E50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6" name="直線コネクタ 555">
          <a:extLst>
            <a:ext uri="{FF2B5EF4-FFF2-40B4-BE49-F238E27FC236}">
              <a16:creationId xmlns:a16="http://schemas.microsoft.com/office/drawing/2014/main" id="{BA4394D2-705B-4C61-87BB-DC7984DC3AB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7" name="【児童館】&#10;有形固定資産減価償却率グラフ枠">
          <a:extLst>
            <a:ext uri="{FF2B5EF4-FFF2-40B4-BE49-F238E27FC236}">
              <a16:creationId xmlns:a16="http://schemas.microsoft.com/office/drawing/2014/main" id="{FA9E77C6-264C-4E2D-AF4D-E362B097FC3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558" name="直線コネクタ 557">
          <a:extLst>
            <a:ext uri="{FF2B5EF4-FFF2-40B4-BE49-F238E27FC236}">
              <a16:creationId xmlns:a16="http://schemas.microsoft.com/office/drawing/2014/main" id="{607A3DEC-7197-4C6A-BB56-3AC64D625998}"/>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9" name="【児童館】&#10;有形固定資産減価償却率最小値テキスト">
          <a:extLst>
            <a:ext uri="{FF2B5EF4-FFF2-40B4-BE49-F238E27FC236}">
              <a16:creationId xmlns:a16="http://schemas.microsoft.com/office/drawing/2014/main" id="{26B6602F-E0F3-4702-BBDD-6CA43EF9D49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60" name="直線コネクタ 559">
          <a:extLst>
            <a:ext uri="{FF2B5EF4-FFF2-40B4-BE49-F238E27FC236}">
              <a16:creationId xmlns:a16="http://schemas.microsoft.com/office/drawing/2014/main" id="{95FC57C1-4F0D-4379-8D59-52A966E7B92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561" name="【児童館】&#10;有形固定資産減価償却率最大値テキスト">
          <a:extLst>
            <a:ext uri="{FF2B5EF4-FFF2-40B4-BE49-F238E27FC236}">
              <a16:creationId xmlns:a16="http://schemas.microsoft.com/office/drawing/2014/main" id="{EB92B7E8-F307-4038-ADF7-258F4AA887F3}"/>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562" name="直線コネクタ 561">
          <a:extLst>
            <a:ext uri="{FF2B5EF4-FFF2-40B4-BE49-F238E27FC236}">
              <a16:creationId xmlns:a16="http://schemas.microsoft.com/office/drawing/2014/main" id="{9D829BCC-41CF-4F01-A016-857838F1DE59}"/>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168201</xdr:rowOff>
    </xdr:from>
    <xdr:ext cx="405111" cy="259045"/>
    <xdr:sp macro="" textlink="">
      <xdr:nvSpPr>
        <xdr:cNvPr id="563" name="【児童館】&#10;有形固定資産減価償却率平均値テキスト">
          <a:extLst>
            <a:ext uri="{FF2B5EF4-FFF2-40B4-BE49-F238E27FC236}">
              <a16:creationId xmlns:a16="http://schemas.microsoft.com/office/drawing/2014/main" id="{92E71A0F-CAA9-45BD-A54C-C9E22E223032}"/>
            </a:ext>
          </a:extLst>
        </xdr:cNvPr>
        <xdr:cNvSpPr txBox="1"/>
      </xdr:nvSpPr>
      <xdr:spPr>
        <a:xfrm>
          <a:off x="16357600" y="1405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18324</xdr:rowOff>
    </xdr:from>
    <xdr:to>
      <xdr:col>85</xdr:col>
      <xdr:colOff>177800</xdr:colOff>
      <xdr:row>82</xdr:row>
      <xdr:rowOff>119924</xdr:rowOff>
    </xdr:to>
    <xdr:sp macro="" textlink="">
      <xdr:nvSpPr>
        <xdr:cNvPr id="564" name="フローチャート: 判断 563">
          <a:extLst>
            <a:ext uri="{FF2B5EF4-FFF2-40B4-BE49-F238E27FC236}">
              <a16:creationId xmlns:a16="http://schemas.microsoft.com/office/drawing/2014/main" id="{49568A98-9E57-4D74-886D-C98A9A47B149}"/>
            </a:ext>
          </a:extLst>
        </xdr:cNvPr>
        <xdr:cNvSpPr/>
      </xdr:nvSpPr>
      <xdr:spPr>
        <a:xfrm>
          <a:off x="162687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565" name="フローチャート: 判断 564">
          <a:extLst>
            <a:ext uri="{FF2B5EF4-FFF2-40B4-BE49-F238E27FC236}">
              <a16:creationId xmlns:a16="http://schemas.microsoft.com/office/drawing/2014/main" id="{F547C121-C120-4BD8-9DDC-E4F89BA0C88C}"/>
            </a:ext>
          </a:extLst>
        </xdr:cNvPr>
        <xdr:cNvSpPr/>
      </xdr:nvSpPr>
      <xdr:spPr>
        <a:xfrm>
          <a:off x="15430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566" name="フローチャート: 判断 565">
          <a:extLst>
            <a:ext uri="{FF2B5EF4-FFF2-40B4-BE49-F238E27FC236}">
              <a16:creationId xmlns:a16="http://schemas.microsoft.com/office/drawing/2014/main" id="{F53157B0-00B2-40BF-BE04-C2E7A808C423}"/>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42818</xdr:rowOff>
    </xdr:from>
    <xdr:to>
      <xdr:col>72</xdr:col>
      <xdr:colOff>38100</xdr:colOff>
      <xdr:row>84</xdr:row>
      <xdr:rowOff>144418</xdr:rowOff>
    </xdr:to>
    <xdr:sp macro="" textlink="">
      <xdr:nvSpPr>
        <xdr:cNvPr id="567" name="フローチャート: 判断 566">
          <a:extLst>
            <a:ext uri="{FF2B5EF4-FFF2-40B4-BE49-F238E27FC236}">
              <a16:creationId xmlns:a16="http://schemas.microsoft.com/office/drawing/2014/main" id="{31601AC1-FB90-49C2-A8FE-D2DD09BA59A2}"/>
            </a:ext>
          </a:extLst>
        </xdr:cNvPr>
        <xdr:cNvSpPr/>
      </xdr:nvSpPr>
      <xdr:spPr>
        <a:xfrm>
          <a:off x="1365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568" name="フローチャート: 判断 567">
          <a:extLst>
            <a:ext uri="{FF2B5EF4-FFF2-40B4-BE49-F238E27FC236}">
              <a16:creationId xmlns:a16="http://schemas.microsoft.com/office/drawing/2014/main" id="{6E814F9A-F024-47BC-A203-9C8D61600D6A}"/>
            </a:ext>
          </a:extLst>
        </xdr:cNvPr>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E37138BE-2EF1-4A8A-B172-958A7B51499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0BBF026F-92DD-401D-B35F-17ACBC4A79A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A35276E5-065C-4889-BA86-40187653E8D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9964FDB3-F504-4363-BA0A-48ECA7FBDE5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25891F98-CC5C-4B64-8A39-FAF6C44A3A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86</xdr:row>
      <xdr:rowOff>117929</xdr:rowOff>
    </xdr:from>
    <xdr:to>
      <xdr:col>67</xdr:col>
      <xdr:colOff>101600</xdr:colOff>
      <xdr:row>87</xdr:row>
      <xdr:rowOff>48079</xdr:rowOff>
    </xdr:to>
    <xdr:sp macro="" textlink="">
      <xdr:nvSpPr>
        <xdr:cNvPr id="574" name="楕円 573">
          <a:extLst>
            <a:ext uri="{FF2B5EF4-FFF2-40B4-BE49-F238E27FC236}">
              <a16:creationId xmlns:a16="http://schemas.microsoft.com/office/drawing/2014/main" id="{A41ABBD8-36AB-4199-B9A2-767C220414BF}"/>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121756</xdr:rowOff>
    </xdr:from>
    <xdr:ext cx="405111" cy="259045"/>
    <xdr:sp macro="" textlink="">
      <xdr:nvSpPr>
        <xdr:cNvPr id="575" name="n_1aveValue【児童館】&#10;有形固定資産減価償却率">
          <a:extLst>
            <a:ext uri="{FF2B5EF4-FFF2-40B4-BE49-F238E27FC236}">
              <a16:creationId xmlns:a16="http://schemas.microsoft.com/office/drawing/2014/main" id="{9B0C07E4-8CDF-4EFA-BFB1-8B79B72DDB9C}"/>
            </a:ext>
          </a:extLst>
        </xdr:cNvPr>
        <xdr:cNvSpPr txBox="1"/>
      </xdr:nvSpPr>
      <xdr:spPr>
        <a:xfrm>
          <a:off x="15266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576" name="n_2aveValue【児童館】&#10;有形固定資産減価償却率">
          <a:extLst>
            <a:ext uri="{FF2B5EF4-FFF2-40B4-BE49-F238E27FC236}">
              <a16:creationId xmlns:a16="http://schemas.microsoft.com/office/drawing/2014/main" id="{417F6FCD-C493-4DDE-9B0E-0D742FCABAAD}"/>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160945</xdr:rowOff>
    </xdr:from>
    <xdr:ext cx="405111" cy="259045"/>
    <xdr:sp macro="" textlink="">
      <xdr:nvSpPr>
        <xdr:cNvPr id="577" name="n_3aveValue【児童館】&#10;有形固定資産減価償却率">
          <a:extLst>
            <a:ext uri="{FF2B5EF4-FFF2-40B4-BE49-F238E27FC236}">
              <a16:creationId xmlns:a16="http://schemas.microsoft.com/office/drawing/2014/main" id="{115F4EE1-D583-4D5A-862A-BBE575648E70}"/>
            </a:ext>
          </a:extLst>
        </xdr:cNvPr>
        <xdr:cNvSpPr txBox="1"/>
      </xdr:nvSpPr>
      <xdr:spPr>
        <a:xfrm>
          <a:off x="13500744" y="14219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578" name="n_4aveValue【児童館】&#10;有形固定資産減価償却率">
          <a:extLst>
            <a:ext uri="{FF2B5EF4-FFF2-40B4-BE49-F238E27FC236}">
              <a16:creationId xmlns:a16="http://schemas.microsoft.com/office/drawing/2014/main" id="{E3D01FEA-7FCF-4955-8BBA-6041B7A9C1B9}"/>
            </a:ext>
          </a:extLst>
        </xdr:cNvPr>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579" name="n_4mainValue【児童館】&#10;有形固定資産減価償却率">
          <a:extLst>
            <a:ext uri="{FF2B5EF4-FFF2-40B4-BE49-F238E27FC236}">
              <a16:creationId xmlns:a16="http://schemas.microsoft.com/office/drawing/2014/main" id="{9358A10A-08A2-4267-A47C-213337CC953B}"/>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4150B3DA-866B-4E21-BD53-4DDDAD175F1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CAE0ACE7-B907-4C0E-92C0-E864BE637A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D5688A39-637B-4D8E-B760-7065E5E5BAA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1C2D4BE6-BDA5-43F6-BF42-AA25254FD4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3F9E96A7-5369-4D1A-9905-5AC87FE15A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2DE841C4-3B5F-4F9B-9F6F-E3F745431AB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9E80192E-DC67-421B-A7C5-A8C377B39F6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9A675673-6580-4AFB-B24A-6D4BC2558D9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D7F219BD-AC70-425D-84AC-15EF20FC14F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37C1AE73-8169-4C61-86C9-B333EDDC9D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5623BF2B-44ED-42C3-971E-149AE9035AC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130BC2D5-6075-44B0-89B6-31FE1172D63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CBB34FA7-6171-44B9-8585-08A7E82FABF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69E3C49A-661A-43BB-93D9-256AECA38E9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CD62D8A5-9DB0-440A-8418-FB0D7BC057E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1FD94B99-E0F9-4B2F-A38D-4F9CD11914C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9C96D6AA-1E3C-4836-B722-8502BCADF79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34FAC646-CCEC-42FF-9F04-990B2635757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3AF6931C-C559-4B4B-AF8B-B14E4A7ED4F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1C4BC342-AE98-440B-BA07-F66B54A27ED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02E906FA-3D96-4F79-8EDD-55A2CFD5EB2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7AC369B4-B050-488E-9539-0C0D12A8172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4FA73F65-5EDD-456E-A1A9-E0C09A934EB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F8167BB0-9E98-44D5-920A-5C630267A87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a:extLst>
            <a:ext uri="{FF2B5EF4-FFF2-40B4-BE49-F238E27FC236}">
              <a16:creationId xmlns:a16="http://schemas.microsoft.com/office/drawing/2014/main" id="{D28EF238-7CCF-40BA-AD0C-CB8FE94932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21771</xdr:rowOff>
    </xdr:to>
    <xdr:cxnSp macro="">
      <xdr:nvCxnSpPr>
        <xdr:cNvPr id="605" name="直線コネクタ 604">
          <a:extLst>
            <a:ext uri="{FF2B5EF4-FFF2-40B4-BE49-F238E27FC236}">
              <a16:creationId xmlns:a16="http://schemas.microsoft.com/office/drawing/2014/main" id="{836134D5-41E2-47B9-9AF5-5A9509CE5648}"/>
            </a:ext>
          </a:extLst>
        </xdr:cNvPr>
        <xdr:cNvCxnSpPr/>
      </xdr:nvCxnSpPr>
      <xdr:spPr>
        <a:xfrm flipV="1">
          <a:off x="22160864" y="1328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06" name="【児童館】&#10;一人当たり面積最小値テキスト">
          <a:extLst>
            <a:ext uri="{FF2B5EF4-FFF2-40B4-BE49-F238E27FC236}">
              <a16:creationId xmlns:a16="http://schemas.microsoft.com/office/drawing/2014/main" id="{B8DA199C-1B47-4753-B744-DB3C8EA21E71}"/>
            </a:ext>
          </a:extLst>
        </xdr:cNvPr>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07" name="直線コネクタ 606">
          <a:extLst>
            <a:ext uri="{FF2B5EF4-FFF2-40B4-BE49-F238E27FC236}">
              <a16:creationId xmlns:a16="http://schemas.microsoft.com/office/drawing/2014/main" id="{72ACA294-A1BD-4F85-A426-E72C7A67EE71}"/>
            </a:ext>
          </a:extLst>
        </xdr:cNvPr>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608" name="【児童館】&#10;一人当たり面積最大値テキスト">
          <a:extLst>
            <a:ext uri="{FF2B5EF4-FFF2-40B4-BE49-F238E27FC236}">
              <a16:creationId xmlns:a16="http://schemas.microsoft.com/office/drawing/2014/main" id="{4DF93311-EF5D-46F0-90DC-D1D0A160D03D}"/>
            </a:ext>
          </a:extLst>
        </xdr:cNvPr>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609" name="直線コネクタ 608">
          <a:extLst>
            <a:ext uri="{FF2B5EF4-FFF2-40B4-BE49-F238E27FC236}">
              <a16:creationId xmlns:a16="http://schemas.microsoft.com/office/drawing/2014/main" id="{A75FCE3A-20E3-4E71-A87A-44C0F7FA7AE6}"/>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610" name="【児童館】&#10;一人当たり面積平均値テキスト">
          <a:extLst>
            <a:ext uri="{FF2B5EF4-FFF2-40B4-BE49-F238E27FC236}">
              <a16:creationId xmlns:a16="http://schemas.microsoft.com/office/drawing/2014/main" id="{D4050CB0-DD1A-4917-B4B6-0CD04DBBFA9F}"/>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611" name="フローチャート: 判断 610">
          <a:extLst>
            <a:ext uri="{FF2B5EF4-FFF2-40B4-BE49-F238E27FC236}">
              <a16:creationId xmlns:a16="http://schemas.microsoft.com/office/drawing/2014/main" id="{CE752E56-B95C-4D96-98AF-335B09824681}"/>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117929</xdr:rowOff>
    </xdr:from>
    <xdr:to>
      <xdr:col>112</xdr:col>
      <xdr:colOff>38100</xdr:colOff>
      <xdr:row>83</xdr:row>
      <xdr:rowOff>48079</xdr:rowOff>
    </xdr:to>
    <xdr:sp macro="" textlink="">
      <xdr:nvSpPr>
        <xdr:cNvPr id="612" name="フローチャート: 判断 611">
          <a:extLst>
            <a:ext uri="{FF2B5EF4-FFF2-40B4-BE49-F238E27FC236}">
              <a16:creationId xmlns:a16="http://schemas.microsoft.com/office/drawing/2014/main" id="{BBCFAF4D-0D79-4692-9722-8CAE92A06B6B}"/>
            </a:ext>
          </a:extLst>
        </xdr:cNvPr>
        <xdr:cNvSpPr/>
      </xdr:nvSpPr>
      <xdr:spPr>
        <a:xfrm>
          <a:off x="2127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613" name="フローチャート: 判断 612">
          <a:extLst>
            <a:ext uri="{FF2B5EF4-FFF2-40B4-BE49-F238E27FC236}">
              <a16:creationId xmlns:a16="http://schemas.microsoft.com/office/drawing/2014/main" id="{4AA23A88-220B-4EE1-8E73-C18EB11C41C0}"/>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85271</xdr:rowOff>
    </xdr:from>
    <xdr:to>
      <xdr:col>102</xdr:col>
      <xdr:colOff>165100</xdr:colOff>
      <xdr:row>81</xdr:row>
      <xdr:rowOff>15421</xdr:rowOff>
    </xdr:to>
    <xdr:sp macro="" textlink="">
      <xdr:nvSpPr>
        <xdr:cNvPr id="614" name="フローチャート: 判断 613">
          <a:extLst>
            <a:ext uri="{FF2B5EF4-FFF2-40B4-BE49-F238E27FC236}">
              <a16:creationId xmlns:a16="http://schemas.microsoft.com/office/drawing/2014/main" id="{44CB66FC-00A7-4FA0-B91C-01E2494F2339}"/>
            </a:ext>
          </a:extLst>
        </xdr:cNvPr>
        <xdr:cNvSpPr/>
      </xdr:nvSpPr>
      <xdr:spPr>
        <a:xfrm>
          <a:off x="194945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615" name="フローチャート: 判断 614">
          <a:extLst>
            <a:ext uri="{FF2B5EF4-FFF2-40B4-BE49-F238E27FC236}">
              <a16:creationId xmlns:a16="http://schemas.microsoft.com/office/drawing/2014/main" id="{31C9312D-9A05-4C77-B076-05521CA3B0EF}"/>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97D98A31-D999-4A3D-BA1A-F338923F0C5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7152D3E-1422-4080-BE6D-FE11B30F5F0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98B8AC17-C5A1-4AC9-9575-C08FA740578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C83B4606-DA41-420C-81FD-B90D7762A7A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B0BE1B3-C0EB-4EB9-BAC0-2F819C87D16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150586</xdr:rowOff>
    </xdr:from>
    <xdr:to>
      <xdr:col>98</xdr:col>
      <xdr:colOff>38100</xdr:colOff>
      <xdr:row>85</xdr:row>
      <xdr:rowOff>80736</xdr:rowOff>
    </xdr:to>
    <xdr:sp macro="" textlink="">
      <xdr:nvSpPr>
        <xdr:cNvPr id="621" name="楕円 620">
          <a:extLst>
            <a:ext uri="{FF2B5EF4-FFF2-40B4-BE49-F238E27FC236}">
              <a16:creationId xmlns:a16="http://schemas.microsoft.com/office/drawing/2014/main" id="{7E61796D-4AB4-47E2-BDB4-0BD699C5387D}"/>
            </a:ext>
          </a:extLst>
        </xdr:cNvPr>
        <xdr:cNvSpPr/>
      </xdr:nvSpPr>
      <xdr:spPr>
        <a:xfrm>
          <a:off x="18605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64606</xdr:rowOff>
    </xdr:from>
    <xdr:ext cx="469744" cy="259045"/>
    <xdr:sp macro="" textlink="">
      <xdr:nvSpPr>
        <xdr:cNvPr id="622" name="n_1aveValue【児童館】&#10;一人当たり面積">
          <a:extLst>
            <a:ext uri="{FF2B5EF4-FFF2-40B4-BE49-F238E27FC236}">
              <a16:creationId xmlns:a16="http://schemas.microsoft.com/office/drawing/2014/main" id="{C2867BF8-20B7-4497-98ED-CC6A07BD8EE2}"/>
            </a:ext>
          </a:extLst>
        </xdr:cNvPr>
        <xdr:cNvSpPr txBox="1"/>
      </xdr:nvSpPr>
      <xdr:spPr>
        <a:xfrm>
          <a:off x="21075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623" name="n_2aveValue【児童館】&#10;一人当たり面積">
          <a:extLst>
            <a:ext uri="{FF2B5EF4-FFF2-40B4-BE49-F238E27FC236}">
              <a16:creationId xmlns:a16="http://schemas.microsoft.com/office/drawing/2014/main" id="{42DFAB4A-2FD0-4C3F-88D3-C9E19EB21D03}"/>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31948</xdr:rowOff>
    </xdr:from>
    <xdr:ext cx="469744" cy="259045"/>
    <xdr:sp macro="" textlink="">
      <xdr:nvSpPr>
        <xdr:cNvPr id="624" name="n_3aveValue【児童館】&#10;一人当たり面積">
          <a:extLst>
            <a:ext uri="{FF2B5EF4-FFF2-40B4-BE49-F238E27FC236}">
              <a16:creationId xmlns:a16="http://schemas.microsoft.com/office/drawing/2014/main" id="{34C59FD5-687C-4585-BF6E-2048DE00CFAC}"/>
            </a:ext>
          </a:extLst>
        </xdr:cNvPr>
        <xdr:cNvSpPr txBox="1"/>
      </xdr:nvSpPr>
      <xdr:spPr>
        <a:xfrm>
          <a:off x="19310427" y="135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625" name="n_4aveValue【児童館】&#10;一人当たり面積">
          <a:extLst>
            <a:ext uri="{FF2B5EF4-FFF2-40B4-BE49-F238E27FC236}">
              <a16:creationId xmlns:a16="http://schemas.microsoft.com/office/drawing/2014/main" id="{9D5BED8A-E153-490F-B283-05FCFABCAEE9}"/>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71863</xdr:rowOff>
    </xdr:from>
    <xdr:ext cx="469744" cy="259045"/>
    <xdr:sp macro="" textlink="">
      <xdr:nvSpPr>
        <xdr:cNvPr id="626" name="n_4mainValue【児童館】&#10;一人当たり面積">
          <a:extLst>
            <a:ext uri="{FF2B5EF4-FFF2-40B4-BE49-F238E27FC236}">
              <a16:creationId xmlns:a16="http://schemas.microsoft.com/office/drawing/2014/main" id="{1C56A7C1-6E3F-4185-997E-F0CC063C7337}"/>
            </a:ext>
          </a:extLst>
        </xdr:cNvPr>
        <xdr:cNvSpPr txBox="1"/>
      </xdr:nvSpPr>
      <xdr:spPr>
        <a:xfrm>
          <a:off x="18421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7" name="正方形/長方形 626">
          <a:extLst>
            <a:ext uri="{FF2B5EF4-FFF2-40B4-BE49-F238E27FC236}">
              <a16:creationId xmlns:a16="http://schemas.microsoft.com/office/drawing/2014/main" id="{A67B5078-26F8-49F7-A56A-34422824463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8" name="正方形/長方形 627">
          <a:extLst>
            <a:ext uri="{FF2B5EF4-FFF2-40B4-BE49-F238E27FC236}">
              <a16:creationId xmlns:a16="http://schemas.microsoft.com/office/drawing/2014/main" id="{C33068B4-CCC5-4807-829B-1C63A5B705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9" name="正方形/長方形 628">
          <a:extLst>
            <a:ext uri="{FF2B5EF4-FFF2-40B4-BE49-F238E27FC236}">
              <a16:creationId xmlns:a16="http://schemas.microsoft.com/office/drawing/2014/main" id="{E962C5C4-96C6-4A90-88D0-5860DE63089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0" name="正方形/長方形 629">
          <a:extLst>
            <a:ext uri="{FF2B5EF4-FFF2-40B4-BE49-F238E27FC236}">
              <a16:creationId xmlns:a16="http://schemas.microsoft.com/office/drawing/2014/main" id="{11701137-0C66-49DE-9711-607BE489C3F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1" name="正方形/長方形 630">
          <a:extLst>
            <a:ext uri="{FF2B5EF4-FFF2-40B4-BE49-F238E27FC236}">
              <a16:creationId xmlns:a16="http://schemas.microsoft.com/office/drawing/2014/main" id="{5A9E7823-7FD4-4E8E-AB2D-9ADD3DAF66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2" name="正方形/長方形 631">
          <a:extLst>
            <a:ext uri="{FF2B5EF4-FFF2-40B4-BE49-F238E27FC236}">
              <a16:creationId xmlns:a16="http://schemas.microsoft.com/office/drawing/2014/main" id="{094F03D0-BEC4-42B5-AA6F-4A62835E33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3" name="正方形/長方形 632">
          <a:extLst>
            <a:ext uri="{FF2B5EF4-FFF2-40B4-BE49-F238E27FC236}">
              <a16:creationId xmlns:a16="http://schemas.microsoft.com/office/drawing/2014/main" id="{FDCCD069-AB6D-4A0D-9B30-93F0F00EA9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正方形/長方形 633">
          <a:extLst>
            <a:ext uri="{FF2B5EF4-FFF2-40B4-BE49-F238E27FC236}">
              <a16:creationId xmlns:a16="http://schemas.microsoft.com/office/drawing/2014/main" id="{5A225ED4-535C-477D-9A25-051AA70E41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5" name="テキスト ボックス 634">
          <a:extLst>
            <a:ext uri="{FF2B5EF4-FFF2-40B4-BE49-F238E27FC236}">
              <a16:creationId xmlns:a16="http://schemas.microsoft.com/office/drawing/2014/main" id="{74F9BC3A-1CD1-419E-99E9-14112C7271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6" name="直線コネクタ 635">
          <a:extLst>
            <a:ext uri="{FF2B5EF4-FFF2-40B4-BE49-F238E27FC236}">
              <a16:creationId xmlns:a16="http://schemas.microsoft.com/office/drawing/2014/main" id="{B12256BD-6EFA-4A0A-B271-7E6895C1BF5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7" name="テキスト ボックス 636">
          <a:extLst>
            <a:ext uri="{FF2B5EF4-FFF2-40B4-BE49-F238E27FC236}">
              <a16:creationId xmlns:a16="http://schemas.microsoft.com/office/drawing/2014/main" id="{BD66676E-86BD-48EC-A654-B8C398B72C1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8" name="直線コネクタ 637">
          <a:extLst>
            <a:ext uri="{FF2B5EF4-FFF2-40B4-BE49-F238E27FC236}">
              <a16:creationId xmlns:a16="http://schemas.microsoft.com/office/drawing/2014/main" id="{876DBB49-CC00-4590-8EE7-2E44170571B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9" name="テキスト ボックス 638">
          <a:extLst>
            <a:ext uri="{FF2B5EF4-FFF2-40B4-BE49-F238E27FC236}">
              <a16:creationId xmlns:a16="http://schemas.microsoft.com/office/drawing/2014/main" id="{7AB2F864-B667-4A32-981E-DEBD66FA0E3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0" name="直線コネクタ 639">
          <a:extLst>
            <a:ext uri="{FF2B5EF4-FFF2-40B4-BE49-F238E27FC236}">
              <a16:creationId xmlns:a16="http://schemas.microsoft.com/office/drawing/2014/main" id="{A6CD5136-D64E-49A1-8311-2F2C7803BF5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1" name="テキスト ボックス 640">
          <a:extLst>
            <a:ext uri="{FF2B5EF4-FFF2-40B4-BE49-F238E27FC236}">
              <a16:creationId xmlns:a16="http://schemas.microsoft.com/office/drawing/2014/main" id="{9EF76477-6FED-4BBE-B25D-F24DB758F97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2" name="直線コネクタ 641">
          <a:extLst>
            <a:ext uri="{FF2B5EF4-FFF2-40B4-BE49-F238E27FC236}">
              <a16:creationId xmlns:a16="http://schemas.microsoft.com/office/drawing/2014/main" id="{2E3414AD-C2DF-4A43-BCB3-8F7DD021647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3" name="テキスト ボックス 642">
          <a:extLst>
            <a:ext uri="{FF2B5EF4-FFF2-40B4-BE49-F238E27FC236}">
              <a16:creationId xmlns:a16="http://schemas.microsoft.com/office/drawing/2014/main" id="{C025A5ED-5263-4EAB-B084-D282559888A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4" name="直線コネクタ 643">
          <a:extLst>
            <a:ext uri="{FF2B5EF4-FFF2-40B4-BE49-F238E27FC236}">
              <a16:creationId xmlns:a16="http://schemas.microsoft.com/office/drawing/2014/main" id="{DB58A249-AF2C-4EAD-8237-4D53DA3434C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5" name="テキスト ボックス 644">
          <a:extLst>
            <a:ext uri="{FF2B5EF4-FFF2-40B4-BE49-F238E27FC236}">
              <a16:creationId xmlns:a16="http://schemas.microsoft.com/office/drawing/2014/main" id="{3A844295-5748-422F-89A7-C423E522F68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6" name="直線コネクタ 645">
          <a:extLst>
            <a:ext uri="{FF2B5EF4-FFF2-40B4-BE49-F238E27FC236}">
              <a16:creationId xmlns:a16="http://schemas.microsoft.com/office/drawing/2014/main" id="{7BB8CAB9-A54B-4318-9734-120A729DEE3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7" name="テキスト ボックス 646">
          <a:extLst>
            <a:ext uri="{FF2B5EF4-FFF2-40B4-BE49-F238E27FC236}">
              <a16:creationId xmlns:a16="http://schemas.microsoft.com/office/drawing/2014/main" id="{A0C7557D-CA35-491C-8D3E-EF0F0E27B24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a:extLst>
            <a:ext uri="{FF2B5EF4-FFF2-40B4-BE49-F238E27FC236}">
              <a16:creationId xmlns:a16="http://schemas.microsoft.com/office/drawing/2014/main" id="{97B3AC9F-509C-43AC-8D23-59D12497690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9" name="テキスト ボックス 648">
          <a:extLst>
            <a:ext uri="{FF2B5EF4-FFF2-40B4-BE49-F238E27FC236}">
              <a16:creationId xmlns:a16="http://schemas.microsoft.com/office/drawing/2014/main" id="{300C1ACF-9BDC-4937-B50E-8C011AFA9C5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0" name="【公民館】&#10;有形固定資産減価償却率グラフ枠">
          <a:extLst>
            <a:ext uri="{FF2B5EF4-FFF2-40B4-BE49-F238E27FC236}">
              <a16:creationId xmlns:a16="http://schemas.microsoft.com/office/drawing/2014/main" id="{B3333615-998A-45C6-8F17-22286D555E4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651" name="直線コネクタ 650">
          <a:extLst>
            <a:ext uri="{FF2B5EF4-FFF2-40B4-BE49-F238E27FC236}">
              <a16:creationId xmlns:a16="http://schemas.microsoft.com/office/drawing/2014/main" id="{5F5DC4DE-E2BC-45EC-936A-203BE43F84D3}"/>
            </a:ext>
          </a:extLst>
        </xdr:cNvPr>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652" name="【公民館】&#10;有形固定資産減価償却率最小値テキスト">
          <a:extLst>
            <a:ext uri="{FF2B5EF4-FFF2-40B4-BE49-F238E27FC236}">
              <a16:creationId xmlns:a16="http://schemas.microsoft.com/office/drawing/2014/main" id="{491B64CD-A4BF-428A-AC4B-F05BDB4BD0A9}"/>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653" name="直線コネクタ 652">
          <a:extLst>
            <a:ext uri="{FF2B5EF4-FFF2-40B4-BE49-F238E27FC236}">
              <a16:creationId xmlns:a16="http://schemas.microsoft.com/office/drawing/2014/main" id="{1B119765-1DE4-4B69-B36B-9A733729EC10}"/>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54" name="【公民館】&#10;有形固定資産減価償却率最大値テキスト">
          <a:extLst>
            <a:ext uri="{FF2B5EF4-FFF2-40B4-BE49-F238E27FC236}">
              <a16:creationId xmlns:a16="http://schemas.microsoft.com/office/drawing/2014/main" id="{70BED9AD-4044-4A9B-BFE5-9BBAEBEA6F59}"/>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55" name="直線コネクタ 654">
          <a:extLst>
            <a:ext uri="{FF2B5EF4-FFF2-40B4-BE49-F238E27FC236}">
              <a16:creationId xmlns:a16="http://schemas.microsoft.com/office/drawing/2014/main" id="{F1CCC1FA-814E-41A5-BBC0-C982C7AFB856}"/>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656" name="【公民館】&#10;有形固定資産減価償却率平均値テキスト">
          <a:extLst>
            <a:ext uri="{FF2B5EF4-FFF2-40B4-BE49-F238E27FC236}">
              <a16:creationId xmlns:a16="http://schemas.microsoft.com/office/drawing/2014/main" id="{1B7602AF-B43D-4BDA-A748-3244E26F8CA5}"/>
            </a:ext>
          </a:extLst>
        </xdr:cNvPr>
        <xdr:cNvSpPr txBox="1"/>
      </xdr:nvSpPr>
      <xdr:spPr>
        <a:xfrm>
          <a:off x="16357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657" name="フローチャート: 判断 656">
          <a:extLst>
            <a:ext uri="{FF2B5EF4-FFF2-40B4-BE49-F238E27FC236}">
              <a16:creationId xmlns:a16="http://schemas.microsoft.com/office/drawing/2014/main" id="{683D8463-FA6E-4BC3-8D39-629DFF74C881}"/>
            </a:ext>
          </a:extLst>
        </xdr:cNvPr>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58" name="フローチャート: 判断 657">
          <a:extLst>
            <a:ext uri="{FF2B5EF4-FFF2-40B4-BE49-F238E27FC236}">
              <a16:creationId xmlns:a16="http://schemas.microsoft.com/office/drawing/2014/main" id="{1CF46F72-524B-436E-9009-C42E523E0222}"/>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659" name="フローチャート: 判断 658">
          <a:extLst>
            <a:ext uri="{FF2B5EF4-FFF2-40B4-BE49-F238E27FC236}">
              <a16:creationId xmlns:a16="http://schemas.microsoft.com/office/drawing/2014/main" id="{E68B90EA-80A9-4E9A-A491-4F72107FC537}"/>
            </a:ext>
          </a:extLst>
        </xdr:cNvPr>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60" name="フローチャート: 判断 659">
          <a:extLst>
            <a:ext uri="{FF2B5EF4-FFF2-40B4-BE49-F238E27FC236}">
              <a16:creationId xmlns:a16="http://schemas.microsoft.com/office/drawing/2014/main" id="{984DE95E-EED9-4DE2-9B0B-F7020302BFEC}"/>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661" name="フローチャート: 判断 660">
          <a:extLst>
            <a:ext uri="{FF2B5EF4-FFF2-40B4-BE49-F238E27FC236}">
              <a16:creationId xmlns:a16="http://schemas.microsoft.com/office/drawing/2014/main" id="{FE349AE5-2AAC-425A-A8F8-DA4702410503}"/>
            </a:ext>
          </a:extLst>
        </xdr:cNvPr>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22F99BB9-FE2F-4833-825B-EFE8B76EDF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DFADD4DA-531E-4316-BF74-0695092A76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3836663-12EE-46A8-819E-E8F8A000873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426B8C47-2539-417A-AA6F-B76BE83E3F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E41C8D03-FDFA-459D-A1AE-701D5F05701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92075</xdr:rowOff>
    </xdr:from>
    <xdr:to>
      <xdr:col>85</xdr:col>
      <xdr:colOff>177800</xdr:colOff>
      <xdr:row>107</xdr:row>
      <xdr:rowOff>22225</xdr:rowOff>
    </xdr:to>
    <xdr:sp macro="" textlink="">
      <xdr:nvSpPr>
        <xdr:cNvPr id="667" name="楕円 666">
          <a:extLst>
            <a:ext uri="{FF2B5EF4-FFF2-40B4-BE49-F238E27FC236}">
              <a16:creationId xmlns:a16="http://schemas.microsoft.com/office/drawing/2014/main" id="{9DDD1304-8292-4F02-A1FB-89411469AD31}"/>
            </a:ext>
          </a:extLst>
        </xdr:cNvPr>
        <xdr:cNvSpPr/>
      </xdr:nvSpPr>
      <xdr:spPr>
        <a:xfrm>
          <a:off x="162687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70502</xdr:rowOff>
    </xdr:from>
    <xdr:ext cx="405111" cy="259045"/>
    <xdr:sp macro="" textlink="">
      <xdr:nvSpPr>
        <xdr:cNvPr id="668" name="【公民館】&#10;有形固定資産減価償却率該当値テキスト">
          <a:extLst>
            <a:ext uri="{FF2B5EF4-FFF2-40B4-BE49-F238E27FC236}">
              <a16:creationId xmlns:a16="http://schemas.microsoft.com/office/drawing/2014/main" id="{EE335400-CC6D-4081-B54E-560EDC0827AD}"/>
            </a:ext>
          </a:extLst>
        </xdr:cNvPr>
        <xdr:cNvSpPr txBox="1"/>
      </xdr:nvSpPr>
      <xdr:spPr>
        <a:xfrm>
          <a:off x="16357600" y="182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74930</xdr:rowOff>
    </xdr:from>
    <xdr:to>
      <xdr:col>81</xdr:col>
      <xdr:colOff>101600</xdr:colOff>
      <xdr:row>107</xdr:row>
      <xdr:rowOff>5080</xdr:rowOff>
    </xdr:to>
    <xdr:sp macro="" textlink="">
      <xdr:nvSpPr>
        <xdr:cNvPr id="669" name="楕円 668">
          <a:extLst>
            <a:ext uri="{FF2B5EF4-FFF2-40B4-BE49-F238E27FC236}">
              <a16:creationId xmlns:a16="http://schemas.microsoft.com/office/drawing/2014/main" id="{56E7599F-0228-4FC2-AA9D-73E2FE8F1E91}"/>
            </a:ext>
          </a:extLst>
        </xdr:cNvPr>
        <xdr:cNvSpPr/>
      </xdr:nvSpPr>
      <xdr:spPr>
        <a:xfrm>
          <a:off x="15430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125730</xdr:rowOff>
    </xdr:from>
    <xdr:to>
      <xdr:col>85</xdr:col>
      <xdr:colOff>127000</xdr:colOff>
      <xdr:row>106</xdr:row>
      <xdr:rowOff>142875</xdr:rowOff>
    </xdr:to>
    <xdr:cxnSp macro="">
      <xdr:nvCxnSpPr>
        <xdr:cNvPr id="670" name="直線コネクタ 669">
          <a:extLst>
            <a:ext uri="{FF2B5EF4-FFF2-40B4-BE49-F238E27FC236}">
              <a16:creationId xmlns:a16="http://schemas.microsoft.com/office/drawing/2014/main" id="{8E8290F2-B791-495D-90E3-00ECFF0568B7}"/>
            </a:ext>
          </a:extLst>
        </xdr:cNvPr>
        <xdr:cNvCxnSpPr/>
      </xdr:nvCxnSpPr>
      <xdr:spPr>
        <a:xfrm>
          <a:off x="15481300" y="182994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130175</xdr:rowOff>
    </xdr:from>
    <xdr:to>
      <xdr:col>76</xdr:col>
      <xdr:colOff>165100</xdr:colOff>
      <xdr:row>107</xdr:row>
      <xdr:rowOff>60325</xdr:rowOff>
    </xdr:to>
    <xdr:sp macro="" textlink="">
      <xdr:nvSpPr>
        <xdr:cNvPr id="671" name="楕円 670">
          <a:extLst>
            <a:ext uri="{FF2B5EF4-FFF2-40B4-BE49-F238E27FC236}">
              <a16:creationId xmlns:a16="http://schemas.microsoft.com/office/drawing/2014/main" id="{6098341D-D128-4291-A8C0-A2DF2179F2BC}"/>
            </a:ext>
          </a:extLst>
        </xdr:cNvPr>
        <xdr:cNvSpPr/>
      </xdr:nvSpPr>
      <xdr:spPr>
        <a:xfrm>
          <a:off x="14541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125730</xdr:rowOff>
    </xdr:from>
    <xdr:to>
      <xdr:col>81</xdr:col>
      <xdr:colOff>50800</xdr:colOff>
      <xdr:row>107</xdr:row>
      <xdr:rowOff>9525</xdr:rowOff>
    </xdr:to>
    <xdr:cxnSp macro="">
      <xdr:nvCxnSpPr>
        <xdr:cNvPr id="672" name="直線コネクタ 671">
          <a:extLst>
            <a:ext uri="{FF2B5EF4-FFF2-40B4-BE49-F238E27FC236}">
              <a16:creationId xmlns:a16="http://schemas.microsoft.com/office/drawing/2014/main" id="{D1778BCD-2162-45D4-9BF3-88260E1DC662}"/>
            </a:ext>
          </a:extLst>
        </xdr:cNvPr>
        <xdr:cNvCxnSpPr/>
      </xdr:nvCxnSpPr>
      <xdr:spPr>
        <a:xfrm flipV="1">
          <a:off x="14592300" y="182994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114936</xdr:rowOff>
    </xdr:from>
    <xdr:to>
      <xdr:col>72</xdr:col>
      <xdr:colOff>38100</xdr:colOff>
      <xdr:row>107</xdr:row>
      <xdr:rowOff>45086</xdr:rowOff>
    </xdr:to>
    <xdr:sp macro="" textlink="">
      <xdr:nvSpPr>
        <xdr:cNvPr id="673" name="楕円 672">
          <a:extLst>
            <a:ext uri="{FF2B5EF4-FFF2-40B4-BE49-F238E27FC236}">
              <a16:creationId xmlns:a16="http://schemas.microsoft.com/office/drawing/2014/main" id="{9198E76D-FC09-49F4-A77B-85DBD03E23E0}"/>
            </a:ext>
          </a:extLst>
        </xdr:cNvPr>
        <xdr:cNvSpPr/>
      </xdr:nvSpPr>
      <xdr:spPr>
        <a:xfrm>
          <a:off x="13652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165736</xdr:rowOff>
    </xdr:from>
    <xdr:to>
      <xdr:col>76</xdr:col>
      <xdr:colOff>114300</xdr:colOff>
      <xdr:row>107</xdr:row>
      <xdr:rowOff>9525</xdr:rowOff>
    </xdr:to>
    <xdr:cxnSp macro="">
      <xdr:nvCxnSpPr>
        <xdr:cNvPr id="674" name="直線コネクタ 673">
          <a:extLst>
            <a:ext uri="{FF2B5EF4-FFF2-40B4-BE49-F238E27FC236}">
              <a16:creationId xmlns:a16="http://schemas.microsoft.com/office/drawing/2014/main" id="{7576D795-DB9F-4006-ABD8-EB807B41571A}"/>
            </a:ext>
          </a:extLst>
        </xdr:cNvPr>
        <xdr:cNvCxnSpPr/>
      </xdr:nvCxnSpPr>
      <xdr:spPr>
        <a:xfrm>
          <a:off x="13703300" y="183394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151130</xdr:rowOff>
    </xdr:from>
    <xdr:to>
      <xdr:col>67</xdr:col>
      <xdr:colOff>101600</xdr:colOff>
      <xdr:row>107</xdr:row>
      <xdr:rowOff>81280</xdr:rowOff>
    </xdr:to>
    <xdr:sp macro="" textlink="">
      <xdr:nvSpPr>
        <xdr:cNvPr id="675" name="楕円 674">
          <a:extLst>
            <a:ext uri="{FF2B5EF4-FFF2-40B4-BE49-F238E27FC236}">
              <a16:creationId xmlns:a16="http://schemas.microsoft.com/office/drawing/2014/main" id="{CADD0A93-59B6-4DDC-A11E-628D883F15DF}"/>
            </a:ext>
          </a:extLst>
        </xdr:cNvPr>
        <xdr:cNvSpPr/>
      </xdr:nvSpPr>
      <xdr:spPr>
        <a:xfrm>
          <a:off x="1276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165736</xdr:rowOff>
    </xdr:from>
    <xdr:to>
      <xdr:col>71</xdr:col>
      <xdr:colOff>177800</xdr:colOff>
      <xdr:row>107</xdr:row>
      <xdr:rowOff>30480</xdr:rowOff>
    </xdr:to>
    <xdr:cxnSp macro="">
      <xdr:nvCxnSpPr>
        <xdr:cNvPr id="676" name="直線コネクタ 675">
          <a:extLst>
            <a:ext uri="{FF2B5EF4-FFF2-40B4-BE49-F238E27FC236}">
              <a16:creationId xmlns:a16="http://schemas.microsoft.com/office/drawing/2014/main" id="{6B80BC35-59DA-42CB-BB32-37B4EE42C4F3}"/>
            </a:ext>
          </a:extLst>
        </xdr:cNvPr>
        <xdr:cNvCxnSpPr/>
      </xdr:nvCxnSpPr>
      <xdr:spPr>
        <a:xfrm flipV="1">
          <a:off x="12814300" y="183394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77" name="n_1aveValue【公民館】&#10;有形固定資産減価償却率">
          <a:extLst>
            <a:ext uri="{FF2B5EF4-FFF2-40B4-BE49-F238E27FC236}">
              <a16:creationId xmlns:a16="http://schemas.microsoft.com/office/drawing/2014/main" id="{6DAD0C03-2B8C-463C-B72A-E57B9A1A9A1A}"/>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678" name="n_2aveValue【公民館】&#10;有形固定資産減価償却率">
          <a:extLst>
            <a:ext uri="{FF2B5EF4-FFF2-40B4-BE49-F238E27FC236}">
              <a16:creationId xmlns:a16="http://schemas.microsoft.com/office/drawing/2014/main" id="{021EAED6-CF26-4998-8F5B-3F96FE7728BE}"/>
            </a:ext>
          </a:extLst>
        </xdr:cNvPr>
        <xdr:cNvSpPr txBox="1"/>
      </xdr:nvSpPr>
      <xdr:spPr>
        <a:xfrm>
          <a:off x="143897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679" name="n_3aveValue【公民館】&#10;有形固定資産減価償却率">
          <a:extLst>
            <a:ext uri="{FF2B5EF4-FFF2-40B4-BE49-F238E27FC236}">
              <a16:creationId xmlns:a16="http://schemas.microsoft.com/office/drawing/2014/main" id="{6EDCB3F8-B9D2-4C72-B687-5C87F8B3153A}"/>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124477</xdr:rowOff>
    </xdr:from>
    <xdr:ext cx="405111" cy="259045"/>
    <xdr:sp macro="" textlink="">
      <xdr:nvSpPr>
        <xdr:cNvPr id="680" name="n_4aveValue【公民館】&#10;有形固定資産減価償却率">
          <a:extLst>
            <a:ext uri="{FF2B5EF4-FFF2-40B4-BE49-F238E27FC236}">
              <a16:creationId xmlns:a16="http://schemas.microsoft.com/office/drawing/2014/main" id="{77A253EE-9FE6-493F-BF6E-5E9659698036}"/>
            </a:ext>
          </a:extLst>
        </xdr:cNvPr>
        <xdr:cNvSpPr txBox="1"/>
      </xdr:nvSpPr>
      <xdr:spPr>
        <a:xfrm>
          <a:off x="126117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167657</xdr:rowOff>
    </xdr:from>
    <xdr:ext cx="405111" cy="259045"/>
    <xdr:sp macro="" textlink="">
      <xdr:nvSpPr>
        <xdr:cNvPr id="681" name="n_1mainValue【公民館】&#10;有形固定資産減価償却率">
          <a:extLst>
            <a:ext uri="{FF2B5EF4-FFF2-40B4-BE49-F238E27FC236}">
              <a16:creationId xmlns:a16="http://schemas.microsoft.com/office/drawing/2014/main" id="{92BE79F4-F62D-4CCE-A19D-76F12DE61A13}"/>
            </a:ext>
          </a:extLst>
        </xdr:cNvPr>
        <xdr:cNvSpPr txBox="1"/>
      </xdr:nvSpPr>
      <xdr:spPr>
        <a:xfrm>
          <a:off x="15266044"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51452</xdr:rowOff>
    </xdr:from>
    <xdr:ext cx="405111" cy="259045"/>
    <xdr:sp macro="" textlink="">
      <xdr:nvSpPr>
        <xdr:cNvPr id="682" name="n_2mainValue【公民館】&#10;有形固定資産減価償却率">
          <a:extLst>
            <a:ext uri="{FF2B5EF4-FFF2-40B4-BE49-F238E27FC236}">
              <a16:creationId xmlns:a16="http://schemas.microsoft.com/office/drawing/2014/main" id="{C2F48024-A665-49EA-B7AC-60BC5C98157E}"/>
            </a:ext>
          </a:extLst>
        </xdr:cNvPr>
        <xdr:cNvSpPr txBox="1"/>
      </xdr:nvSpPr>
      <xdr:spPr>
        <a:xfrm>
          <a:off x="14389744"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36213</xdr:rowOff>
    </xdr:from>
    <xdr:ext cx="405111" cy="259045"/>
    <xdr:sp macro="" textlink="">
      <xdr:nvSpPr>
        <xdr:cNvPr id="683" name="n_3mainValue【公民館】&#10;有形固定資産減価償却率">
          <a:extLst>
            <a:ext uri="{FF2B5EF4-FFF2-40B4-BE49-F238E27FC236}">
              <a16:creationId xmlns:a16="http://schemas.microsoft.com/office/drawing/2014/main" id="{41B61405-0BA6-416B-ABA6-E4C4005948AA}"/>
            </a:ext>
          </a:extLst>
        </xdr:cNvPr>
        <xdr:cNvSpPr txBox="1"/>
      </xdr:nvSpPr>
      <xdr:spPr>
        <a:xfrm>
          <a:off x="13500744" y="1838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72407</xdr:rowOff>
    </xdr:from>
    <xdr:ext cx="405111" cy="259045"/>
    <xdr:sp macro="" textlink="">
      <xdr:nvSpPr>
        <xdr:cNvPr id="684" name="n_4mainValue【公民館】&#10;有形固定資産減価償却率">
          <a:extLst>
            <a:ext uri="{FF2B5EF4-FFF2-40B4-BE49-F238E27FC236}">
              <a16:creationId xmlns:a16="http://schemas.microsoft.com/office/drawing/2014/main" id="{084425FB-80CE-448C-A611-9A27592CC5E0}"/>
            </a:ext>
          </a:extLst>
        </xdr:cNvPr>
        <xdr:cNvSpPr txBox="1"/>
      </xdr:nvSpPr>
      <xdr:spPr>
        <a:xfrm>
          <a:off x="12611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5" name="正方形/長方形 684">
          <a:extLst>
            <a:ext uri="{FF2B5EF4-FFF2-40B4-BE49-F238E27FC236}">
              <a16:creationId xmlns:a16="http://schemas.microsoft.com/office/drawing/2014/main" id="{C890CBA3-D6D4-4791-A7B4-131203A349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6" name="正方形/長方形 685">
          <a:extLst>
            <a:ext uri="{FF2B5EF4-FFF2-40B4-BE49-F238E27FC236}">
              <a16:creationId xmlns:a16="http://schemas.microsoft.com/office/drawing/2014/main" id="{B868AB1D-CA35-42B9-849F-86292CFDF97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7" name="正方形/長方形 686">
          <a:extLst>
            <a:ext uri="{FF2B5EF4-FFF2-40B4-BE49-F238E27FC236}">
              <a16:creationId xmlns:a16="http://schemas.microsoft.com/office/drawing/2014/main" id="{BAD78175-4195-407E-BCD5-17944A3F23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8" name="正方形/長方形 687">
          <a:extLst>
            <a:ext uri="{FF2B5EF4-FFF2-40B4-BE49-F238E27FC236}">
              <a16:creationId xmlns:a16="http://schemas.microsoft.com/office/drawing/2014/main" id="{60EE591D-F218-478C-A98B-9CE964625E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9" name="正方形/長方形 688">
          <a:extLst>
            <a:ext uri="{FF2B5EF4-FFF2-40B4-BE49-F238E27FC236}">
              <a16:creationId xmlns:a16="http://schemas.microsoft.com/office/drawing/2014/main" id="{535CD4A1-8EF2-4D8F-84A9-4E9954BE2F9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0" name="正方形/長方形 689">
          <a:extLst>
            <a:ext uri="{FF2B5EF4-FFF2-40B4-BE49-F238E27FC236}">
              <a16:creationId xmlns:a16="http://schemas.microsoft.com/office/drawing/2014/main" id="{81FD8E81-9622-40E6-8601-DC4C38FFB0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1" name="正方形/長方形 690">
          <a:extLst>
            <a:ext uri="{FF2B5EF4-FFF2-40B4-BE49-F238E27FC236}">
              <a16:creationId xmlns:a16="http://schemas.microsoft.com/office/drawing/2014/main" id="{B88A837B-874E-407F-8471-6EA3904CF57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a:extLst>
            <a:ext uri="{FF2B5EF4-FFF2-40B4-BE49-F238E27FC236}">
              <a16:creationId xmlns:a16="http://schemas.microsoft.com/office/drawing/2014/main" id="{D3919C35-DB42-49CF-831D-C2BE4B81DE9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a:extLst>
            <a:ext uri="{FF2B5EF4-FFF2-40B4-BE49-F238E27FC236}">
              <a16:creationId xmlns:a16="http://schemas.microsoft.com/office/drawing/2014/main" id="{B610355C-3D98-4DD9-B36C-24479024F6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a:extLst>
            <a:ext uri="{FF2B5EF4-FFF2-40B4-BE49-F238E27FC236}">
              <a16:creationId xmlns:a16="http://schemas.microsoft.com/office/drawing/2014/main" id="{3596468B-5F0C-4819-98F4-37F863066C6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5" name="直線コネクタ 694">
          <a:extLst>
            <a:ext uri="{FF2B5EF4-FFF2-40B4-BE49-F238E27FC236}">
              <a16:creationId xmlns:a16="http://schemas.microsoft.com/office/drawing/2014/main" id="{0E9BABA9-E27E-4151-877E-BC0354D9D34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6" name="テキスト ボックス 695">
          <a:extLst>
            <a:ext uri="{FF2B5EF4-FFF2-40B4-BE49-F238E27FC236}">
              <a16:creationId xmlns:a16="http://schemas.microsoft.com/office/drawing/2014/main" id="{944BBBEF-49D9-4FB8-A15A-6ACE3272699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7" name="直線コネクタ 696">
          <a:extLst>
            <a:ext uri="{FF2B5EF4-FFF2-40B4-BE49-F238E27FC236}">
              <a16:creationId xmlns:a16="http://schemas.microsoft.com/office/drawing/2014/main" id="{4DCCE16F-C3BE-4332-BB07-D055014D474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8" name="テキスト ボックス 697">
          <a:extLst>
            <a:ext uri="{FF2B5EF4-FFF2-40B4-BE49-F238E27FC236}">
              <a16:creationId xmlns:a16="http://schemas.microsoft.com/office/drawing/2014/main" id="{210BDDFA-9091-4A4B-80AA-12B0813CC3E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9" name="直線コネクタ 698">
          <a:extLst>
            <a:ext uri="{FF2B5EF4-FFF2-40B4-BE49-F238E27FC236}">
              <a16:creationId xmlns:a16="http://schemas.microsoft.com/office/drawing/2014/main" id="{0DD8BCF7-7673-452B-B3B8-C4DCDE464DC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0" name="テキスト ボックス 699">
          <a:extLst>
            <a:ext uri="{FF2B5EF4-FFF2-40B4-BE49-F238E27FC236}">
              <a16:creationId xmlns:a16="http://schemas.microsoft.com/office/drawing/2014/main" id="{0D5D2894-8735-4F30-818C-D2B291F461F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1" name="直線コネクタ 700">
          <a:extLst>
            <a:ext uri="{FF2B5EF4-FFF2-40B4-BE49-F238E27FC236}">
              <a16:creationId xmlns:a16="http://schemas.microsoft.com/office/drawing/2014/main" id="{837FD25F-B5C6-46ED-8874-83ACBA840C6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2" name="テキスト ボックス 701">
          <a:extLst>
            <a:ext uri="{FF2B5EF4-FFF2-40B4-BE49-F238E27FC236}">
              <a16:creationId xmlns:a16="http://schemas.microsoft.com/office/drawing/2014/main" id="{BCEACD41-1368-4A19-9717-2BA9A33B626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3" name="直線コネクタ 702">
          <a:extLst>
            <a:ext uri="{FF2B5EF4-FFF2-40B4-BE49-F238E27FC236}">
              <a16:creationId xmlns:a16="http://schemas.microsoft.com/office/drawing/2014/main" id="{0446390C-E5D6-4969-BF2E-DAA2A36A9F3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4" name="テキスト ボックス 703">
          <a:extLst>
            <a:ext uri="{FF2B5EF4-FFF2-40B4-BE49-F238E27FC236}">
              <a16:creationId xmlns:a16="http://schemas.microsoft.com/office/drawing/2014/main" id="{913D8EAA-F3F2-470A-BACE-481C49218C9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836CE217-73AF-4479-8E5E-E81A5F7CEA9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FEBE33AD-722E-4E9F-BDBF-E490A7DBD1B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公民館】&#10;一人当たり面積グラフ枠">
          <a:extLst>
            <a:ext uri="{FF2B5EF4-FFF2-40B4-BE49-F238E27FC236}">
              <a16:creationId xmlns:a16="http://schemas.microsoft.com/office/drawing/2014/main" id="{B8F6AA76-39B2-4B30-9E56-9EA2E9B3499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708" name="直線コネクタ 707">
          <a:extLst>
            <a:ext uri="{FF2B5EF4-FFF2-40B4-BE49-F238E27FC236}">
              <a16:creationId xmlns:a16="http://schemas.microsoft.com/office/drawing/2014/main" id="{C1D9FFC9-35B6-43B1-BAEB-1E7AC62AEB40}"/>
            </a:ext>
          </a:extLst>
        </xdr:cNvPr>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709" name="【公民館】&#10;一人当たり面積最小値テキスト">
          <a:extLst>
            <a:ext uri="{FF2B5EF4-FFF2-40B4-BE49-F238E27FC236}">
              <a16:creationId xmlns:a16="http://schemas.microsoft.com/office/drawing/2014/main" id="{52396A9B-0FEA-439C-8A54-8AE7650CBB4B}"/>
            </a:ext>
          </a:extLst>
        </xdr:cNvPr>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710" name="直線コネクタ 709">
          <a:extLst>
            <a:ext uri="{FF2B5EF4-FFF2-40B4-BE49-F238E27FC236}">
              <a16:creationId xmlns:a16="http://schemas.microsoft.com/office/drawing/2014/main" id="{EA5A9F91-E3B6-46C9-8934-8F23111F8CF3}"/>
            </a:ext>
          </a:extLst>
        </xdr:cNvPr>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711" name="【公民館】&#10;一人当たり面積最大値テキスト">
          <a:extLst>
            <a:ext uri="{FF2B5EF4-FFF2-40B4-BE49-F238E27FC236}">
              <a16:creationId xmlns:a16="http://schemas.microsoft.com/office/drawing/2014/main" id="{D2474932-84A2-4BF3-8CFD-41BCB283E1DB}"/>
            </a:ext>
          </a:extLst>
        </xdr:cNvPr>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712" name="直線コネクタ 711">
          <a:extLst>
            <a:ext uri="{FF2B5EF4-FFF2-40B4-BE49-F238E27FC236}">
              <a16:creationId xmlns:a16="http://schemas.microsoft.com/office/drawing/2014/main" id="{60B51558-CE5A-4571-95DC-7130F48CA372}"/>
            </a:ext>
          </a:extLst>
        </xdr:cNvPr>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160290</xdr:rowOff>
    </xdr:from>
    <xdr:ext cx="469744" cy="259045"/>
    <xdr:sp macro="" textlink="">
      <xdr:nvSpPr>
        <xdr:cNvPr id="713" name="【公民館】&#10;一人当たり面積平均値テキスト">
          <a:extLst>
            <a:ext uri="{FF2B5EF4-FFF2-40B4-BE49-F238E27FC236}">
              <a16:creationId xmlns:a16="http://schemas.microsoft.com/office/drawing/2014/main" id="{4433B36C-81BD-4D05-81C2-001E197A4C4D}"/>
            </a:ext>
          </a:extLst>
        </xdr:cNvPr>
        <xdr:cNvSpPr txBox="1"/>
      </xdr:nvSpPr>
      <xdr:spPr>
        <a:xfrm>
          <a:off x="22199600" y="18162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714" name="フローチャート: 判断 713">
          <a:extLst>
            <a:ext uri="{FF2B5EF4-FFF2-40B4-BE49-F238E27FC236}">
              <a16:creationId xmlns:a16="http://schemas.microsoft.com/office/drawing/2014/main" id="{D1155367-046A-4D29-85D9-D65538AE59F3}"/>
            </a:ext>
          </a:extLst>
        </xdr:cNvPr>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715" name="フローチャート: 判断 714">
          <a:extLst>
            <a:ext uri="{FF2B5EF4-FFF2-40B4-BE49-F238E27FC236}">
              <a16:creationId xmlns:a16="http://schemas.microsoft.com/office/drawing/2014/main" id="{1F78D0CB-87C3-4E9A-9178-16375544749C}"/>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716" name="フローチャート: 判断 715">
          <a:extLst>
            <a:ext uri="{FF2B5EF4-FFF2-40B4-BE49-F238E27FC236}">
              <a16:creationId xmlns:a16="http://schemas.microsoft.com/office/drawing/2014/main" id="{033D52C0-8AAA-4A9D-9596-DE84B1204984}"/>
            </a:ext>
          </a:extLst>
        </xdr:cNvPr>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60452</xdr:rowOff>
    </xdr:from>
    <xdr:to>
      <xdr:col>102</xdr:col>
      <xdr:colOff>165100</xdr:colOff>
      <xdr:row>107</xdr:row>
      <xdr:rowOff>162052</xdr:rowOff>
    </xdr:to>
    <xdr:sp macro="" textlink="">
      <xdr:nvSpPr>
        <xdr:cNvPr id="717" name="フローチャート: 判断 716">
          <a:extLst>
            <a:ext uri="{FF2B5EF4-FFF2-40B4-BE49-F238E27FC236}">
              <a16:creationId xmlns:a16="http://schemas.microsoft.com/office/drawing/2014/main" id="{F40B0853-4C10-4F5C-8DF2-76B7524DFA26}"/>
            </a:ext>
          </a:extLst>
        </xdr:cNvPr>
        <xdr:cNvSpPr/>
      </xdr:nvSpPr>
      <xdr:spPr>
        <a:xfrm>
          <a:off x="19494500" y="1840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40639</xdr:rowOff>
    </xdr:from>
    <xdr:to>
      <xdr:col>98</xdr:col>
      <xdr:colOff>38100</xdr:colOff>
      <xdr:row>107</xdr:row>
      <xdr:rowOff>142239</xdr:rowOff>
    </xdr:to>
    <xdr:sp macro="" textlink="">
      <xdr:nvSpPr>
        <xdr:cNvPr id="718" name="フローチャート: 判断 717">
          <a:extLst>
            <a:ext uri="{FF2B5EF4-FFF2-40B4-BE49-F238E27FC236}">
              <a16:creationId xmlns:a16="http://schemas.microsoft.com/office/drawing/2014/main" id="{E520BABB-B591-4AB7-9884-82B3D04F8DB2}"/>
            </a:ext>
          </a:extLst>
        </xdr:cNvPr>
        <xdr:cNvSpPr/>
      </xdr:nvSpPr>
      <xdr:spPr>
        <a:xfrm>
          <a:off x="18605500" y="183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7774B3E6-E26B-4C58-8D60-5F1D66C54A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942178C8-B939-4E5F-AF78-9350309D468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C86AD267-06FD-4FD7-862D-3D017F53E8F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20C04F30-66E7-45ED-8324-3531510DBF0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54C84F4B-FBD4-4D27-A405-BC737C7B9DB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148082</xdr:rowOff>
    </xdr:from>
    <xdr:to>
      <xdr:col>116</xdr:col>
      <xdr:colOff>114300</xdr:colOff>
      <xdr:row>108</xdr:row>
      <xdr:rowOff>78232</xdr:rowOff>
    </xdr:to>
    <xdr:sp macro="" textlink="">
      <xdr:nvSpPr>
        <xdr:cNvPr id="724" name="楕円 723">
          <a:extLst>
            <a:ext uri="{FF2B5EF4-FFF2-40B4-BE49-F238E27FC236}">
              <a16:creationId xmlns:a16="http://schemas.microsoft.com/office/drawing/2014/main" id="{B1ECB74C-07D7-426B-8641-5012772B1957}"/>
            </a:ext>
          </a:extLst>
        </xdr:cNvPr>
        <xdr:cNvSpPr/>
      </xdr:nvSpPr>
      <xdr:spPr>
        <a:xfrm>
          <a:off x="22110700" y="184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63009</xdr:rowOff>
    </xdr:from>
    <xdr:ext cx="469744" cy="259045"/>
    <xdr:sp macro="" textlink="">
      <xdr:nvSpPr>
        <xdr:cNvPr id="725" name="【公民館】&#10;一人当たり面積該当値テキスト">
          <a:extLst>
            <a:ext uri="{FF2B5EF4-FFF2-40B4-BE49-F238E27FC236}">
              <a16:creationId xmlns:a16="http://schemas.microsoft.com/office/drawing/2014/main" id="{B6C629CD-CBF1-49A9-A452-8391CC8226D9}"/>
            </a:ext>
          </a:extLst>
        </xdr:cNvPr>
        <xdr:cNvSpPr txBox="1"/>
      </xdr:nvSpPr>
      <xdr:spPr>
        <a:xfrm>
          <a:off x="22199600" y="1840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726" name="楕円 725">
          <a:extLst>
            <a:ext uri="{FF2B5EF4-FFF2-40B4-BE49-F238E27FC236}">
              <a16:creationId xmlns:a16="http://schemas.microsoft.com/office/drawing/2014/main" id="{B76B97FF-BC8A-43BF-B412-C0AD89268F44}"/>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27432</xdr:rowOff>
    </xdr:from>
    <xdr:to>
      <xdr:col>116</xdr:col>
      <xdr:colOff>63500</xdr:colOff>
      <xdr:row>108</xdr:row>
      <xdr:rowOff>30480</xdr:rowOff>
    </xdr:to>
    <xdr:cxnSp macro="">
      <xdr:nvCxnSpPr>
        <xdr:cNvPr id="727" name="直線コネクタ 726">
          <a:extLst>
            <a:ext uri="{FF2B5EF4-FFF2-40B4-BE49-F238E27FC236}">
              <a16:creationId xmlns:a16="http://schemas.microsoft.com/office/drawing/2014/main" id="{1A040FE5-BE34-4209-B9FE-E852F48A10C8}"/>
            </a:ext>
          </a:extLst>
        </xdr:cNvPr>
        <xdr:cNvCxnSpPr/>
      </xdr:nvCxnSpPr>
      <xdr:spPr>
        <a:xfrm flipV="1">
          <a:off x="21323300" y="1854403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153415</xdr:rowOff>
    </xdr:from>
    <xdr:to>
      <xdr:col>107</xdr:col>
      <xdr:colOff>101600</xdr:colOff>
      <xdr:row>108</xdr:row>
      <xdr:rowOff>83565</xdr:rowOff>
    </xdr:to>
    <xdr:sp macro="" textlink="">
      <xdr:nvSpPr>
        <xdr:cNvPr id="728" name="楕円 727">
          <a:extLst>
            <a:ext uri="{FF2B5EF4-FFF2-40B4-BE49-F238E27FC236}">
              <a16:creationId xmlns:a16="http://schemas.microsoft.com/office/drawing/2014/main" id="{12929363-6D57-4627-B31E-C50A5FDC8A68}"/>
            </a:ext>
          </a:extLst>
        </xdr:cNvPr>
        <xdr:cNvSpPr/>
      </xdr:nvSpPr>
      <xdr:spPr>
        <a:xfrm>
          <a:off x="20383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32765</xdr:rowOff>
    </xdr:to>
    <xdr:cxnSp macro="">
      <xdr:nvCxnSpPr>
        <xdr:cNvPr id="729" name="直線コネクタ 728">
          <a:extLst>
            <a:ext uri="{FF2B5EF4-FFF2-40B4-BE49-F238E27FC236}">
              <a16:creationId xmlns:a16="http://schemas.microsoft.com/office/drawing/2014/main" id="{AA2A10A7-CBAF-44B9-B346-05893B821370}"/>
            </a:ext>
          </a:extLst>
        </xdr:cNvPr>
        <xdr:cNvCxnSpPr/>
      </xdr:nvCxnSpPr>
      <xdr:spPr>
        <a:xfrm flipV="1">
          <a:off x="20434300" y="185470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730" name="楕円 729">
          <a:extLst>
            <a:ext uri="{FF2B5EF4-FFF2-40B4-BE49-F238E27FC236}">
              <a16:creationId xmlns:a16="http://schemas.microsoft.com/office/drawing/2014/main" id="{1AE7ED54-5A34-440C-8E1E-1E2DC5A2F932}"/>
            </a:ext>
          </a:extLst>
        </xdr:cNvPr>
        <xdr:cNvSpPr/>
      </xdr:nvSpPr>
      <xdr:spPr>
        <a:xfrm>
          <a:off x="19494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32765</xdr:rowOff>
    </xdr:from>
    <xdr:to>
      <xdr:col>107</xdr:col>
      <xdr:colOff>50800</xdr:colOff>
      <xdr:row>108</xdr:row>
      <xdr:rowOff>34289</xdr:rowOff>
    </xdr:to>
    <xdr:cxnSp macro="">
      <xdr:nvCxnSpPr>
        <xdr:cNvPr id="731" name="直線コネクタ 730">
          <a:extLst>
            <a:ext uri="{FF2B5EF4-FFF2-40B4-BE49-F238E27FC236}">
              <a16:creationId xmlns:a16="http://schemas.microsoft.com/office/drawing/2014/main" id="{3C426768-8082-45DA-9BBE-99AA029E4293}"/>
            </a:ext>
          </a:extLst>
        </xdr:cNvPr>
        <xdr:cNvCxnSpPr/>
      </xdr:nvCxnSpPr>
      <xdr:spPr>
        <a:xfrm flipV="1">
          <a:off x="19545300" y="185493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157226</xdr:rowOff>
    </xdr:from>
    <xdr:to>
      <xdr:col>98</xdr:col>
      <xdr:colOff>38100</xdr:colOff>
      <xdr:row>108</xdr:row>
      <xdr:rowOff>87376</xdr:rowOff>
    </xdr:to>
    <xdr:sp macro="" textlink="">
      <xdr:nvSpPr>
        <xdr:cNvPr id="732" name="楕円 731">
          <a:extLst>
            <a:ext uri="{FF2B5EF4-FFF2-40B4-BE49-F238E27FC236}">
              <a16:creationId xmlns:a16="http://schemas.microsoft.com/office/drawing/2014/main" id="{B2D2AA08-FDE2-4D98-A89A-CD301B467CF2}"/>
            </a:ext>
          </a:extLst>
        </xdr:cNvPr>
        <xdr:cNvSpPr/>
      </xdr:nvSpPr>
      <xdr:spPr>
        <a:xfrm>
          <a:off x="18605500" y="185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34289</xdr:rowOff>
    </xdr:from>
    <xdr:to>
      <xdr:col>102</xdr:col>
      <xdr:colOff>114300</xdr:colOff>
      <xdr:row>108</xdr:row>
      <xdr:rowOff>36576</xdr:rowOff>
    </xdr:to>
    <xdr:cxnSp macro="">
      <xdr:nvCxnSpPr>
        <xdr:cNvPr id="733" name="直線コネクタ 732">
          <a:extLst>
            <a:ext uri="{FF2B5EF4-FFF2-40B4-BE49-F238E27FC236}">
              <a16:creationId xmlns:a16="http://schemas.microsoft.com/office/drawing/2014/main" id="{0C0223C8-B67C-4421-A842-A71B98E93810}"/>
            </a:ext>
          </a:extLst>
        </xdr:cNvPr>
        <xdr:cNvCxnSpPr/>
      </xdr:nvCxnSpPr>
      <xdr:spPr>
        <a:xfrm flipV="1">
          <a:off x="18656300" y="185508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116095</xdr:rowOff>
    </xdr:from>
    <xdr:ext cx="469744" cy="259045"/>
    <xdr:sp macro="" textlink="">
      <xdr:nvSpPr>
        <xdr:cNvPr id="734" name="n_1aveValue【公民館】&#10;一人当たり面積">
          <a:extLst>
            <a:ext uri="{FF2B5EF4-FFF2-40B4-BE49-F238E27FC236}">
              <a16:creationId xmlns:a16="http://schemas.microsoft.com/office/drawing/2014/main" id="{67F0A6B4-C150-43EE-94ED-459F55CA093C}"/>
            </a:ext>
          </a:extLst>
        </xdr:cNvPr>
        <xdr:cNvSpPr txBox="1"/>
      </xdr:nvSpPr>
      <xdr:spPr>
        <a:xfrm>
          <a:off x="210757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126001</xdr:rowOff>
    </xdr:from>
    <xdr:ext cx="469744" cy="259045"/>
    <xdr:sp macro="" textlink="">
      <xdr:nvSpPr>
        <xdr:cNvPr id="735" name="n_2aveValue【公民館】&#10;一人当たり面積">
          <a:extLst>
            <a:ext uri="{FF2B5EF4-FFF2-40B4-BE49-F238E27FC236}">
              <a16:creationId xmlns:a16="http://schemas.microsoft.com/office/drawing/2014/main" id="{29D1A5A1-029B-43B0-98AD-9E90E97A098F}"/>
            </a:ext>
          </a:extLst>
        </xdr:cNvPr>
        <xdr:cNvSpPr txBox="1"/>
      </xdr:nvSpPr>
      <xdr:spPr>
        <a:xfrm>
          <a:off x="201994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7129</xdr:rowOff>
    </xdr:from>
    <xdr:ext cx="469744" cy="259045"/>
    <xdr:sp macro="" textlink="">
      <xdr:nvSpPr>
        <xdr:cNvPr id="736" name="n_3aveValue【公民館】&#10;一人当たり面積">
          <a:extLst>
            <a:ext uri="{FF2B5EF4-FFF2-40B4-BE49-F238E27FC236}">
              <a16:creationId xmlns:a16="http://schemas.microsoft.com/office/drawing/2014/main" id="{CAF0E819-3C68-441E-8DBA-A2972FEBB231}"/>
            </a:ext>
          </a:extLst>
        </xdr:cNvPr>
        <xdr:cNvSpPr txBox="1"/>
      </xdr:nvSpPr>
      <xdr:spPr>
        <a:xfrm>
          <a:off x="19310427" y="181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158766</xdr:rowOff>
    </xdr:from>
    <xdr:ext cx="469744" cy="259045"/>
    <xdr:sp macro="" textlink="">
      <xdr:nvSpPr>
        <xdr:cNvPr id="737" name="n_4aveValue【公民館】&#10;一人当たり面積">
          <a:extLst>
            <a:ext uri="{FF2B5EF4-FFF2-40B4-BE49-F238E27FC236}">
              <a16:creationId xmlns:a16="http://schemas.microsoft.com/office/drawing/2014/main" id="{31ABC09E-A374-4607-8CD2-24102A90A461}"/>
            </a:ext>
          </a:extLst>
        </xdr:cNvPr>
        <xdr:cNvSpPr txBox="1"/>
      </xdr:nvSpPr>
      <xdr:spPr>
        <a:xfrm>
          <a:off x="18421427" y="181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738" name="n_1mainValue【公民館】&#10;一人当たり面積">
          <a:extLst>
            <a:ext uri="{FF2B5EF4-FFF2-40B4-BE49-F238E27FC236}">
              <a16:creationId xmlns:a16="http://schemas.microsoft.com/office/drawing/2014/main" id="{61486782-E05D-4E7C-A610-713622BEB6A9}"/>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74692</xdr:rowOff>
    </xdr:from>
    <xdr:ext cx="469744" cy="259045"/>
    <xdr:sp macro="" textlink="">
      <xdr:nvSpPr>
        <xdr:cNvPr id="739" name="n_2mainValue【公民館】&#10;一人当たり面積">
          <a:extLst>
            <a:ext uri="{FF2B5EF4-FFF2-40B4-BE49-F238E27FC236}">
              <a16:creationId xmlns:a16="http://schemas.microsoft.com/office/drawing/2014/main" id="{366C0827-A87D-4851-92AC-0F5484D77F79}"/>
            </a:ext>
          </a:extLst>
        </xdr:cNvPr>
        <xdr:cNvSpPr txBox="1"/>
      </xdr:nvSpPr>
      <xdr:spPr>
        <a:xfrm>
          <a:off x="201994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740" name="n_3mainValue【公民館】&#10;一人当たり面積">
          <a:extLst>
            <a:ext uri="{FF2B5EF4-FFF2-40B4-BE49-F238E27FC236}">
              <a16:creationId xmlns:a16="http://schemas.microsoft.com/office/drawing/2014/main" id="{3DD6AA8C-5C1F-4A0E-B9C8-4798DD443E06}"/>
            </a:ext>
          </a:extLst>
        </xdr:cNvPr>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78503</xdr:rowOff>
    </xdr:from>
    <xdr:ext cx="469744" cy="259045"/>
    <xdr:sp macro="" textlink="">
      <xdr:nvSpPr>
        <xdr:cNvPr id="741" name="n_4mainValue【公民館】&#10;一人当たり面積">
          <a:extLst>
            <a:ext uri="{FF2B5EF4-FFF2-40B4-BE49-F238E27FC236}">
              <a16:creationId xmlns:a16="http://schemas.microsoft.com/office/drawing/2014/main" id="{753B4832-E1AE-40E4-936E-6193152466F5}"/>
            </a:ext>
          </a:extLst>
        </xdr:cNvPr>
        <xdr:cNvSpPr txBox="1"/>
      </xdr:nvSpPr>
      <xdr:spPr>
        <a:xfrm>
          <a:off x="18421427" y="1859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B0FA97EC-CEC0-4767-A131-DF8E08B0244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680E2305-05DE-4ABB-9A68-EE55A26451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F29AB212-F3CD-43A2-A023-C4751E69B26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類似団体と比較して有形固定資産減価償却率が特に高くなっている施設は、道路、公営住宅、公民館である。</a:t>
          </a:r>
        </a:p>
        <a:p>
          <a:r>
            <a:rPr kumimoji="1" lang="ja-JP" altLang="en-US" sz="1300">
              <a:latin typeface="ＭＳ Ｐゴシック" panose="020B0600070205080204" pitchFamily="50" charset="-128"/>
              <a:ea typeface="ＭＳ Ｐゴシック" panose="020B0600070205080204" pitchFamily="50" charset="-128"/>
            </a:rPr>
            <a:t>　公営住宅は長寿命化計画に基づき、維持管理、更新を進めていく。</a:t>
          </a:r>
        </a:p>
        <a:p>
          <a:r>
            <a:rPr kumimoji="1" lang="ja-JP" altLang="en-US" sz="1300">
              <a:latin typeface="ＭＳ Ｐゴシック" panose="020B0600070205080204" pitchFamily="50" charset="-128"/>
              <a:ea typeface="ＭＳ Ｐゴシック" panose="020B0600070205080204" pitchFamily="50" charset="-128"/>
            </a:rPr>
            <a:t>　公民館は２施設あり建築年は昭和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年であるため、公共施設等個別施設管理計画に基づき、老朽化対策に取り組んでいく。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689DE5-90D1-4FE7-9329-3F6740E901C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EB67C78-CD4B-49D5-BD07-91B5FED20D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282992-BBF5-45A4-9799-3D115EB6745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749085-4CC0-477C-96EF-0BE91623637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4FA0A76-E9DE-4712-B925-5FE2738B96F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BD8DE1-FBE8-4956-AE13-66C5E62C40D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4E2E96A-1E01-44BA-A6F3-40C3DBB90B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470306-1D0C-495D-887E-C7378473134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A5FE7F-2A88-4196-AD66-483F00D3A4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98314E-C5E8-4724-9DC3-639170E2F0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14,320
14,187
337.23
13,231,628
12,919,227
279,140
6,955,900
12,564,038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2D33C8-26D1-43F9-BCAC-B15C684FB2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47597A-19EB-483E-9051-84F00A1D30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14E383-C2E6-4B3F-9047-A17B672B823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89B9A1-C0B8-4ACB-B57E-FBC47B9C0A2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14847B-0947-4873-8FD9-0C96147173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1CEDD69-DF13-4733-B41E-489C3106FDA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D18008-900D-46F8-89DF-0191F3CAF8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C0A9B6-E61A-4C44-9AD5-0F7E7AF948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7419E0-DB2E-439B-B64A-11250A10A2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2F3F29-9641-4718-961B-21A214C5B5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76D5B4-E5EB-468A-ADFF-BA53DC893F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64EEB03-9FB8-452C-9D9C-4355D8267C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7040C3-96B2-4C07-B749-AB77D8B57F5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18F643-1BE0-441B-8009-D1864FB80A4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B28D00-36E8-4360-B535-5D8BE1C8EE4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A38B29-5F5B-478B-844B-E0F742D495B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7226ED-E4D9-4E34-A9F6-90A1D8032F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13EC4E-6605-425A-949D-0CE104AA712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6BC34CE-B9C5-444A-815C-758035DBD2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9EB4A95-C213-40D1-8BFA-ED616D617D0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74F1B3-F23C-4344-8E18-8F7BA76CDEF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F78235-B9F2-4903-9E4F-FCA587074C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34736B-0848-46DC-9BAD-25562BC84A3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E765FD-2DE5-420C-8ED2-660F0A14FB7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B507C0B-CD49-4385-96B4-DF78A6EEB9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E3E246-82AB-4B50-A6AD-E49C3A8F59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3E5B15-A515-453B-9456-CC7977B42F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A11C88B-8F69-42D2-BF5A-581ED348D1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BBA1A0-AB4A-439D-91B4-4737738EEA0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D0897A4-5158-4E70-9D23-86C541B020D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497C5D9-3C22-40DE-9A7D-6F8DE4F892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BFBBC8A-A06B-4CBF-A2A2-967FF11B272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C16BC33-4CA9-4875-B501-BC5AFC03EB1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2ABBECA-49C6-4279-BA3F-555E5BC0C61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03F5CEF-985A-48BB-9994-16EF7B34930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24151B8-D2C2-4927-9E05-481220F5EF1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06FBD82-8432-4534-B4DB-24B0698A6BF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9272989-6451-4CFB-87B6-92B98298FB0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24497BF-6424-4C22-8271-366A076B304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DACE140-A47D-4C07-B815-FFE15D1727D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26F49B2-75DC-4393-956C-4ABEF7A2300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70FD868-B280-4351-A019-ED5BFFD1B6C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A2B9677-8C4F-4700-A2C1-2B83FD1A049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2D12AAD-00A0-41DA-9EAA-41C88642359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1B40E2B-49A2-4C84-BBBB-5D54C42E338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7A0984DF-CA36-493F-AEF7-D1AF86BFFF63}"/>
            </a:ext>
          </a:extLst>
        </xdr:cNvPr>
        <xdr:cNvCxnSpPr/>
      </xdr:nvCxnSpPr>
      <xdr:spPr>
        <a:xfrm flipV="1">
          <a:off x="4634865" y="563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07FF3A75-38BE-4153-B818-7091EAE817E4}"/>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A5B52AC2-C48A-4BA9-BDE0-B3687D62E50C}"/>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1C6D4F15-30F4-400A-882E-CE269AFCD2F0}"/>
            </a:ext>
          </a:extLst>
        </xdr:cNvPr>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DFE835E9-B078-4A5D-8E5A-2656D9C7222D}"/>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652</xdr:rowOff>
    </xdr:from>
    <xdr:ext cx="405111" cy="259045"/>
    <xdr:sp macro="" textlink="">
      <xdr:nvSpPr>
        <xdr:cNvPr id="62" name="【図書館】&#10;有形固定資産減価償却率平均値テキスト">
          <a:extLst>
            <a:ext uri="{FF2B5EF4-FFF2-40B4-BE49-F238E27FC236}">
              <a16:creationId xmlns:a16="http://schemas.microsoft.com/office/drawing/2014/main" id="{3C52E033-96AC-4106-8417-274535F3E41C}"/>
            </a:ext>
          </a:extLst>
        </xdr:cNvPr>
        <xdr:cNvSpPr txBox="1"/>
      </xdr:nvSpPr>
      <xdr:spPr>
        <a:xfrm>
          <a:off x="4673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a:extLst>
            <a:ext uri="{FF2B5EF4-FFF2-40B4-BE49-F238E27FC236}">
              <a16:creationId xmlns:a16="http://schemas.microsoft.com/office/drawing/2014/main" id="{F3F79C3A-0D00-43A3-B90C-7B3548FC011E}"/>
            </a:ext>
          </a:extLst>
        </xdr:cNvPr>
        <xdr:cNvSpPr/>
      </xdr:nvSpPr>
      <xdr:spPr>
        <a:xfrm>
          <a:off x="4584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a:extLst>
            <a:ext uri="{FF2B5EF4-FFF2-40B4-BE49-F238E27FC236}">
              <a16:creationId xmlns:a16="http://schemas.microsoft.com/office/drawing/2014/main" id="{238D4215-7C06-402C-A9AF-D60B854BFCDE}"/>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a:extLst>
            <a:ext uri="{FF2B5EF4-FFF2-40B4-BE49-F238E27FC236}">
              <a16:creationId xmlns:a16="http://schemas.microsoft.com/office/drawing/2014/main" id="{B013C74C-A6BC-423F-9462-36E22E9DCD75}"/>
            </a:ext>
          </a:extLst>
        </xdr:cNvPr>
        <xdr:cNvSpPr/>
      </xdr:nvSpPr>
      <xdr:spPr>
        <a:xfrm>
          <a:off x="2857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31115</xdr:rowOff>
    </xdr:from>
    <xdr:to>
      <xdr:col>10</xdr:col>
      <xdr:colOff>165100</xdr:colOff>
      <xdr:row>35</xdr:row>
      <xdr:rowOff>132715</xdr:rowOff>
    </xdr:to>
    <xdr:sp macro="" textlink="">
      <xdr:nvSpPr>
        <xdr:cNvPr id="66" name="フローチャート: 判断 65">
          <a:extLst>
            <a:ext uri="{FF2B5EF4-FFF2-40B4-BE49-F238E27FC236}">
              <a16:creationId xmlns:a16="http://schemas.microsoft.com/office/drawing/2014/main" id="{71F2A7A8-D2BE-45BC-893C-244F3F60B39A}"/>
            </a:ext>
          </a:extLst>
        </xdr:cNvPr>
        <xdr:cNvSpPr/>
      </xdr:nvSpPr>
      <xdr:spPr>
        <a:xfrm>
          <a:off x="196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a:extLst>
            <a:ext uri="{FF2B5EF4-FFF2-40B4-BE49-F238E27FC236}">
              <a16:creationId xmlns:a16="http://schemas.microsoft.com/office/drawing/2014/main" id="{ECC3C2D9-1193-4979-A417-C9A6476F907D}"/>
            </a:ext>
          </a:extLst>
        </xdr:cNvPr>
        <xdr:cNvSpPr/>
      </xdr:nvSpPr>
      <xdr:spPr>
        <a:xfrm>
          <a:off x="1079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164E173-92DD-4715-9630-D0931F00368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69C461B-CCFA-4C9D-B4AB-3C3C1D1E5EC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34C63CE-1211-4076-9CC4-586B4183AB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09DA8C1-FB52-42A9-BE02-6EE090EDFDC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6D940F0-3179-42D2-BC3C-F4473CF8725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158750</xdr:rowOff>
    </xdr:from>
    <xdr:to>
      <xdr:col>24</xdr:col>
      <xdr:colOff>114300</xdr:colOff>
      <xdr:row>42</xdr:row>
      <xdr:rowOff>88900</xdr:rowOff>
    </xdr:to>
    <xdr:sp macro="" textlink="">
      <xdr:nvSpPr>
        <xdr:cNvPr id="73" name="楕円 72">
          <a:extLst>
            <a:ext uri="{FF2B5EF4-FFF2-40B4-BE49-F238E27FC236}">
              <a16:creationId xmlns:a16="http://schemas.microsoft.com/office/drawing/2014/main" id="{1BC549C8-7F6F-4B5F-B13B-436F663951EB}"/>
            </a:ext>
          </a:extLst>
        </xdr:cNvPr>
        <xdr:cNvSpPr/>
      </xdr:nvSpPr>
      <xdr:spPr>
        <a:xfrm>
          <a:off x="4584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73677</xdr:rowOff>
    </xdr:from>
    <xdr:ext cx="469744" cy="259045"/>
    <xdr:sp macro="" textlink="">
      <xdr:nvSpPr>
        <xdr:cNvPr id="74" name="【図書館】&#10;有形固定資産減価償却率該当値テキスト">
          <a:extLst>
            <a:ext uri="{FF2B5EF4-FFF2-40B4-BE49-F238E27FC236}">
              <a16:creationId xmlns:a16="http://schemas.microsoft.com/office/drawing/2014/main" id="{3B2BBE41-B0F9-4F85-8D92-034B1628E5F8}"/>
            </a:ext>
          </a:extLst>
        </xdr:cNvPr>
        <xdr:cNvSpPr txBox="1"/>
      </xdr:nvSpPr>
      <xdr:spPr>
        <a:xfrm>
          <a:off x="4673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158750</xdr:rowOff>
    </xdr:from>
    <xdr:to>
      <xdr:col>20</xdr:col>
      <xdr:colOff>38100</xdr:colOff>
      <xdr:row>42</xdr:row>
      <xdr:rowOff>88900</xdr:rowOff>
    </xdr:to>
    <xdr:sp macro="" textlink="">
      <xdr:nvSpPr>
        <xdr:cNvPr id="75" name="楕円 74">
          <a:extLst>
            <a:ext uri="{FF2B5EF4-FFF2-40B4-BE49-F238E27FC236}">
              <a16:creationId xmlns:a16="http://schemas.microsoft.com/office/drawing/2014/main" id="{C175A7B6-7D58-4FBA-BFE2-AD187BF5D7BF}"/>
            </a:ext>
          </a:extLst>
        </xdr:cNvPr>
        <xdr:cNvSpPr/>
      </xdr:nvSpPr>
      <xdr:spPr>
        <a:xfrm>
          <a:off x="3746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38100</xdr:rowOff>
    </xdr:from>
    <xdr:to>
      <xdr:col>24</xdr:col>
      <xdr:colOff>63500</xdr:colOff>
      <xdr:row>42</xdr:row>
      <xdr:rowOff>38100</xdr:rowOff>
    </xdr:to>
    <xdr:cxnSp macro="">
      <xdr:nvCxnSpPr>
        <xdr:cNvPr id="76" name="直線コネクタ 75">
          <a:extLst>
            <a:ext uri="{FF2B5EF4-FFF2-40B4-BE49-F238E27FC236}">
              <a16:creationId xmlns:a16="http://schemas.microsoft.com/office/drawing/2014/main" id="{AC06D67D-2F77-443C-9878-510F7A98A4CE}"/>
            </a:ext>
          </a:extLst>
        </xdr:cNvPr>
        <xdr:cNvCxnSpPr/>
      </xdr:nvCxnSpPr>
      <xdr:spPr>
        <a:xfrm>
          <a:off x="3797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158750</xdr:rowOff>
    </xdr:from>
    <xdr:to>
      <xdr:col>15</xdr:col>
      <xdr:colOff>101600</xdr:colOff>
      <xdr:row>42</xdr:row>
      <xdr:rowOff>88900</xdr:rowOff>
    </xdr:to>
    <xdr:sp macro="" textlink="">
      <xdr:nvSpPr>
        <xdr:cNvPr id="77" name="楕円 76">
          <a:extLst>
            <a:ext uri="{FF2B5EF4-FFF2-40B4-BE49-F238E27FC236}">
              <a16:creationId xmlns:a16="http://schemas.microsoft.com/office/drawing/2014/main" id="{35A61527-67BE-458E-B778-7E03A2A39DD9}"/>
            </a:ext>
          </a:extLst>
        </xdr:cNvPr>
        <xdr:cNvSpPr/>
      </xdr:nvSpPr>
      <xdr:spPr>
        <a:xfrm>
          <a:off x="2857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38100</xdr:rowOff>
    </xdr:from>
    <xdr:to>
      <xdr:col>19</xdr:col>
      <xdr:colOff>177800</xdr:colOff>
      <xdr:row>42</xdr:row>
      <xdr:rowOff>38100</xdr:rowOff>
    </xdr:to>
    <xdr:cxnSp macro="">
      <xdr:nvCxnSpPr>
        <xdr:cNvPr id="78" name="直線コネクタ 77">
          <a:extLst>
            <a:ext uri="{FF2B5EF4-FFF2-40B4-BE49-F238E27FC236}">
              <a16:creationId xmlns:a16="http://schemas.microsoft.com/office/drawing/2014/main" id="{F93C8560-6212-4D69-ADC6-2CF0BFAAC5F3}"/>
            </a:ext>
          </a:extLst>
        </xdr:cNvPr>
        <xdr:cNvCxnSpPr/>
      </xdr:nvCxnSpPr>
      <xdr:spPr>
        <a:xfrm>
          <a:off x="2908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158750</xdr:rowOff>
    </xdr:from>
    <xdr:to>
      <xdr:col>10</xdr:col>
      <xdr:colOff>165100</xdr:colOff>
      <xdr:row>42</xdr:row>
      <xdr:rowOff>88900</xdr:rowOff>
    </xdr:to>
    <xdr:sp macro="" textlink="">
      <xdr:nvSpPr>
        <xdr:cNvPr id="79" name="楕円 78">
          <a:extLst>
            <a:ext uri="{FF2B5EF4-FFF2-40B4-BE49-F238E27FC236}">
              <a16:creationId xmlns:a16="http://schemas.microsoft.com/office/drawing/2014/main" id="{40247353-BF0E-4FCC-8F65-2154B5B1D562}"/>
            </a:ext>
          </a:extLst>
        </xdr:cNvPr>
        <xdr:cNvSpPr/>
      </xdr:nvSpPr>
      <xdr:spPr>
        <a:xfrm>
          <a:off x="1968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38100</xdr:rowOff>
    </xdr:from>
    <xdr:to>
      <xdr:col>15</xdr:col>
      <xdr:colOff>50800</xdr:colOff>
      <xdr:row>42</xdr:row>
      <xdr:rowOff>38100</xdr:rowOff>
    </xdr:to>
    <xdr:cxnSp macro="">
      <xdr:nvCxnSpPr>
        <xdr:cNvPr id="80" name="直線コネクタ 79">
          <a:extLst>
            <a:ext uri="{FF2B5EF4-FFF2-40B4-BE49-F238E27FC236}">
              <a16:creationId xmlns:a16="http://schemas.microsoft.com/office/drawing/2014/main" id="{977FC0FA-5019-4780-8C16-CE51416096BD}"/>
            </a:ext>
          </a:extLst>
        </xdr:cNvPr>
        <xdr:cNvCxnSpPr/>
      </xdr:nvCxnSpPr>
      <xdr:spPr>
        <a:xfrm>
          <a:off x="2019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158750</xdr:rowOff>
    </xdr:from>
    <xdr:to>
      <xdr:col>6</xdr:col>
      <xdr:colOff>38100</xdr:colOff>
      <xdr:row>42</xdr:row>
      <xdr:rowOff>88900</xdr:rowOff>
    </xdr:to>
    <xdr:sp macro="" textlink="">
      <xdr:nvSpPr>
        <xdr:cNvPr id="81" name="楕円 80">
          <a:extLst>
            <a:ext uri="{FF2B5EF4-FFF2-40B4-BE49-F238E27FC236}">
              <a16:creationId xmlns:a16="http://schemas.microsoft.com/office/drawing/2014/main" id="{2EC8EDBB-02E2-43F5-9AF7-685D3D1A8C92}"/>
            </a:ext>
          </a:extLst>
        </xdr:cNvPr>
        <xdr:cNvSpPr/>
      </xdr:nvSpPr>
      <xdr:spPr>
        <a:xfrm>
          <a:off x="1079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38100</xdr:rowOff>
    </xdr:from>
    <xdr:to>
      <xdr:col>10</xdr:col>
      <xdr:colOff>114300</xdr:colOff>
      <xdr:row>42</xdr:row>
      <xdr:rowOff>38100</xdr:rowOff>
    </xdr:to>
    <xdr:cxnSp macro="">
      <xdr:nvCxnSpPr>
        <xdr:cNvPr id="82" name="直線コネクタ 81">
          <a:extLst>
            <a:ext uri="{FF2B5EF4-FFF2-40B4-BE49-F238E27FC236}">
              <a16:creationId xmlns:a16="http://schemas.microsoft.com/office/drawing/2014/main" id="{D4AC1512-5395-4889-A841-FE1E972C29E1}"/>
            </a:ext>
          </a:extLst>
        </xdr:cNvPr>
        <xdr:cNvCxnSpPr/>
      </xdr:nvCxnSpPr>
      <xdr:spPr>
        <a:xfrm>
          <a:off x="1130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3" name="n_1aveValue【図書館】&#10;有形固定資産減価償却率">
          <a:extLst>
            <a:ext uri="{FF2B5EF4-FFF2-40B4-BE49-F238E27FC236}">
              <a16:creationId xmlns:a16="http://schemas.microsoft.com/office/drawing/2014/main" id="{8E603B0A-AFD2-4FE7-832C-392FFCDC5A57}"/>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4" name="n_2aveValue【図書館】&#10;有形固定資産減価償却率">
          <a:extLst>
            <a:ext uri="{FF2B5EF4-FFF2-40B4-BE49-F238E27FC236}">
              <a16:creationId xmlns:a16="http://schemas.microsoft.com/office/drawing/2014/main" id="{6B4E717B-AF3F-46CD-8A68-E4F4B942A057}"/>
            </a:ext>
          </a:extLst>
        </xdr:cNvPr>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149242</xdr:rowOff>
    </xdr:from>
    <xdr:ext cx="405111" cy="259045"/>
    <xdr:sp macro="" textlink="">
      <xdr:nvSpPr>
        <xdr:cNvPr id="85" name="n_3aveValue【図書館】&#10;有形固定資産減価償却率">
          <a:extLst>
            <a:ext uri="{FF2B5EF4-FFF2-40B4-BE49-F238E27FC236}">
              <a16:creationId xmlns:a16="http://schemas.microsoft.com/office/drawing/2014/main" id="{762656DC-FE9B-4169-B9C4-E042C57FF093}"/>
            </a:ext>
          </a:extLst>
        </xdr:cNvPr>
        <xdr:cNvSpPr txBox="1"/>
      </xdr:nvSpPr>
      <xdr:spPr>
        <a:xfrm>
          <a:off x="18167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6" name="n_4aveValue【図書館】&#10;有形固定資産減価償却率">
          <a:extLst>
            <a:ext uri="{FF2B5EF4-FFF2-40B4-BE49-F238E27FC236}">
              <a16:creationId xmlns:a16="http://schemas.microsoft.com/office/drawing/2014/main" id="{11401BAB-D9AB-4254-B1E5-ED9ECB1FE680}"/>
            </a:ext>
          </a:extLst>
        </xdr:cNvPr>
        <xdr:cNvSpPr txBox="1"/>
      </xdr:nvSpPr>
      <xdr:spPr>
        <a:xfrm>
          <a:off x="927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80027</xdr:rowOff>
    </xdr:from>
    <xdr:ext cx="469744" cy="259045"/>
    <xdr:sp macro="" textlink="">
      <xdr:nvSpPr>
        <xdr:cNvPr id="87" name="n_1mainValue【図書館】&#10;有形固定資産減価償却率">
          <a:extLst>
            <a:ext uri="{FF2B5EF4-FFF2-40B4-BE49-F238E27FC236}">
              <a16:creationId xmlns:a16="http://schemas.microsoft.com/office/drawing/2014/main" id="{3628832C-EE4A-452D-A644-5791C3DBCCF3}"/>
            </a:ext>
          </a:extLst>
        </xdr:cNvPr>
        <xdr:cNvSpPr txBox="1"/>
      </xdr:nvSpPr>
      <xdr:spPr>
        <a:xfrm>
          <a:off x="3549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80027</xdr:rowOff>
    </xdr:from>
    <xdr:ext cx="469744" cy="259045"/>
    <xdr:sp macro="" textlink="">
      <xdr:nvSpPr>
        <xdr:cNvPr id="88" name="n_2mainValue【図書館】&#10;有形固定資産減価償却率">
          <a:extLst>
            <a:ext uri="{FF2B5EF4-FFF2-40B4-BE49-F238E27FC236}">
              <a16:creationId xmlns:a16="http://schemas.microsoft.com/office/drawing/2014/main" id="{8D17EEC5-6E94-434A-ACB6-437C6D44FDE2}"/>
            </a:ext>
          </a:extLst>
        </xdr:cNvPr>
        <xdr:cNvSpPr txBox="1"/>
      </xdr:nvSpPr>
      <xdr:spPr>
        <a:xfrm>
          <a:off x="2673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80027</xdr:rowOff>
    </xdr:from>
    <xdr:ext cx="469744" cy="259045"/>
    <xdr:sp macro="" textlink="">
      <xdr:nvSpPr>
        <xdr:cNvPr id="89" name="n_3mainValue【図書館】&#10;有形固定資産減価償却率">
          <a:extLst>
            <a:ext uri="{FF2B5EF4-FFF2-40B4-BE49-F238E27FC236}">
              <a16:creationId xmlns:a16="http://schemas.microsoft.com/office/drawing/2014/main" id="{0F7F8087-EF3F-4E5A-A483-33A3A6FAF8B1}"/>
            </a:ext>
          </a:extLst>
        </xdr:cNvPr>
        <xdr:cNvSpPr txBox="1"/>
      </xdr:nvSpPr>
      <xdr:spPr>
        <a:xfrm>
          <a:off x="1784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80027</xdr:rowOff>
    </xdr:from>
    <xdr:ext cx="469744" cy="259045"/>
    <xdr:sp macro="" textlink="">
      <xdr:nvSpPr>
        <xdr:cNvPr id="90" name="n_4mainValue【図書館】&#10;有形固定資産減価償却率">
          <a:extLst>
            <a:ext uri="{FF2B5EF4-FFF2-40B4-BE49-F238E27FC236}">
              <a16:creationId xmlns:a16="http://schemas.microsoft.com/office/drawing/2014/main" id="{834733D0-E1D3-4ACC-AA2C-4E22C66DDDB9}"/>
            </a:ext>
          </a:extLst>
        </xdr:cNvPr>
        <xdr:cNvSpPr txBox="1"/>
      </xdr:nvSpPr>
      <xdr:spPr>
        <a:xfrm>
          <a:off x="895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F3C7A43-EEEA-4CB9-94A8-FB9EAC1AC46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6EB28EF-2093-41E4-BD46-E893F3E3E8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E7C65B8-AB33-48D0-BCAD-09CD5842C23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00F4A88-4A83-4B45-8061-9C34B113A77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C6D5DBD-0B5D-4F6C-B9C5-8FEB7115CD5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868F2CD-76D5-45BC-A005-B6412BCEBF8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11A2FBE-1CDB-4E14-90CA-2E3D0256CA8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D653231-BC91-46FB-A0A4-35A36F0C4B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E1E973C-3AF9-40C7-9938-205B1DC9B56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EB16CD3-EF39-4BDD-A04F-1F003A48E1F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AA8AEE9-E05B-4719-BC40-60E1B7AB6E7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8A09283-E0AE-4D9A-9BDD-74A54100F46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A6D5FE0-2126-4150-84B2-4F904FCE9B3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F4F9B56D-8159-43DB-BE26-E7A34F33263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424352D-EBFD-4A7F-8FB8-1CA754B7D2C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CA195A9C-A9AA-4835-AA3C-0674AB2EA6E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6F42F71-EC49-4A68-901E-94A3BFF9596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6E36EC15-7AB2-446A-9E63-C54130F55EF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351F3BD-9F9B-4AF6-9FA6-ECD4B31325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9DEDB66B-81B1-4B11-9D44-42406DA6A35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F5BFFFA7-5283-4D63-AE23-821F2B21078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04345371-B1B0-490A-BE1E-87EF09EE964C}"/>
            </a:ext>
          </a:extLst>
        </xdr:cNvPr>
        <xdr:cNvCxnSpPr/>
      </xdr:nvCxnSpPr>
      <xdr:spPr>
        <a:xfrm flipV="1">
          <a:off x="10476865" y="5832348"/>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F6B3B4CB-5FFF-45B0-86E2-0CA48ACEDE24}"/>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FCECE6EF-6A2D-47F8-A531-71CFF8C1D139}"/>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5" name="【図書館】&#10;一人当たり面積最大値テキスト">
          <a:extLst>
            <a:ext uri="{FF2B5EF4-FFF2-40B4-BE49-F238E27FC236}">
              <a16:creationId xmlns:a16="http://schemas.microsoft.com/office/drawing/2014/main" id="{CC6AD5B0-106D-4145-87E7-0BAA123BC9E8}"/>
            </a:ext>
          </a:extLst>
        </xdr:cNvPr>
        <xdr:cNvSpPr txBox="1"/>
      </xdr:nvSpPr>
      <xdr:spPr>
        <a:xfrm>
          <a:off x="105156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a:extLst>
            <a:ext uri="{FF2B5EF4-FFF2-40B4-BE49-F238E27FC236}">
              <a16:creationId xmlns:a16="http://schemas.microsoft.com/office/drawing/2014/main" id="{09D3BEB7-95E6-4203-A619-E5A9ABBFAE85}"/>
            </a:ext>
          </a:extLst>
        </xdr:cNvPr>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7" name="【図書館】&#10;一人当たり面積平均値テキスト">
          <a:extLst>
            <a:ext uri="{FF2B5EF4-FFF2-40B4-BE49-F238E27FC236}">
              <a16:creationId xmlns:a16="http://schemas.microsoft.com/office/drawing/2014/main" id="{0591032E-E728-4B00-9D2A-8C2826049031}"/>
            </a:ext>
          </a:extLst>
        </xdr:cNvPr>
        <xdr:cNvSpPr txBox="1"/>
      </xdr:nvSpPr>
      <xdr:spPr>
        <a:xfrm>
          <a:off x="105156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8" name="フローチャート: 判断 117">
          <a:extLst>
            <a:ext uri="{FF2B5EF4-FFF2-40B4-BE49-F238E27FC236}">
              <a16:creationId xmlns:a16="http://schemas.microsoft.com/office/drawing/2014/main" id="{B81C4219-74D2-4773-9C37-6D3EAB89A2AE}"/>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a:extLst>
            <a:ext uri="{FF2B5EF4-FFF2-40B4-BE49-F238E27FC236}">
              <a16:creationId xmlns:a16="http://schemas.microsoft.com/office/drawing/2014/main" id="{B4AA9AFE-69EF-45F7-84B5-E2E1CD826990}"/>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0" name="フローチャート: 判断 119">
          <a:extLst>
            <a:ext uri="{FF2B5EF4-FFF2-40B4-BE49-F238E27FC236}">
              <a16:creationId xmlns:a16="http://schemas.microsoft.com/office/drawing/2014/main" id="{E9BA12F1-1A28-42F3-90D7-68A939BE2D6D}"/>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1" name="フローチャート: 判断 120">
          <a:extLst>
            <a:ext uri="{FF2B5EF4-FFF2-40B4-BE49-F238E27FC236}">
              <a16:creationId xmlns:a16="http://schemas.microsoft.com/office/drawing/2014/main" id="{B980B43B-3364-4689-B3E7-E5877FDA397B}"/>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141986</xdr:rowOff>
    </xdr:from>
    <xdr:to>
      <xdr:col>36</xdr:col>
      <xdr:colOff>165100</xdr:colOff>
      <xdr:row>40</xdr:row>
      <xdr:rowOff>72136</xdr:rowOff>
    </xdr:to>
    <xdr:sp macro="" textlink="">
      <xdr:nvSpPr>
        <xdr:cNvPr id="122" name="フローチャート: 判断 121">
          <a:extLst>
            <a:ext uri="{FF2B5EF4-FFF2-40B4-BE49-F238E27FC236}">
              <a16:creationId xmlns:a16="http://schemas.microsoft.com/office/drawing/2014/main" id="{33FC2131-DB33-4EEB-AABB-258EAA9244C6}"/>
            </a:ext>
          </a:extLst>
        </xdr:cNvPr>
        <xdr:cNvSpPr/>
      </xdr:nvSpPr>
      <xdr:spPr>
        <a:xfrm>
          <a:off x="6921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9E4692E-E951-4083-AB97-B0FCBE96FD8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35F74E4-F0E0-4DA7-BB80-6AFEA7ADD14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86F877B-7CAD-48D8-AE1E-11EDAE1226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9602E08-47CE-4F1D-9957-E9D017AD680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F4C1B16-6C48-4AB8-98B4-437C6DDD04A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27686</xdr:rowOff>
    </xdr:from>
    <xdr:to>
      <xdr:col>55</xdr:col>
      <xdr:colOff>50800</xdr:colOff>
      <xdr:row>41</xdr:row>
      <xdr:rowOff>129286</xdr:rowOff>
    </xdr:to>
    <xdr:sp macro="" textlink="">
      <xdr:nvSpPr>
        <xdr:cNvPr id="128" name="楕円 127">
          <a:extLst>
            <a:ext uri="{FF2B5EF4-FFF2-40B4-BE49-F238E27FC236}">
              <a16:creationId xmlns:a16="http://schemas.microsoft.com/office/drawing/2014/main" id="{48399FC0-9024-4C8A-97B0-C94557082C30}"/>
            </a:ext>
          </a:extLst>
        </xdr:cNvPr>
        <xdr:cNvSpPr/>
      </xdr:nvSpPr>
      <xdr:spPr>
        <a:xfrm>
          <a:off x="104267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114063</xdr:rowOff>
    </xdr:from>
    <xdr:ext cx="469744" cy="259045"/>
    <xdr:sp macro="" textlink="">
      <xdr:nvSpPr>
        <xdr:cNvPr id="129" name="【図書館】&#10;一人当たり面積該当値テキスト">
          <a:extLst>
            <a:ext uri="{FF2B5EF4-FFF2-40B4-BE49-F238E27FC236}">
              <a16:creationId xmlns:a16="http://schemas.microsoft.com/office/drawing/2014/main" id="{FD17989C-CF5B-42F1-B42B-FE419B331A1C}"/>
            </a:ext>
          </a:extLst>
        </xdr:cNvPr>
        <xdr:cNvSpPr txBox="1"/>
      </xdr:nvSpPr>
      <xdr:spPr>
        <a:xfrm>
          <a:off x="10515600" y="69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27686</xdr:rowOff>
    </xdr:from>
    <xdr:to>
      <xdr:col>50</xdr:col>
      <xdr:colOff>165100</xdr:colOff>
      <xdr:row>41</xdr:row>
      <xdr:rowOff>129286</xdr:rowOff>
    </xdr:to>
    <xdr:sp macro="" textlink="">
      <xdr:nvSpPr>
        <xdr:cNvPr id="130" name="楕円 129">
          <a:extLst>
            <a:ext uri="{FF2B5EF4-FFF2-40B4-BE49-F238E27FC236}">
              <a16:creationId xmlns:a16="http://schemas.microsoft.com/office/drawing/2014/main" id="{043D61B7-BB36-41AC-AFA7-DD1215338B15}"/>
            </a:ext>
          </a:extLst>
        </xdr:cNvPr>
        <xdr:cNvSpPr/>
      </xdr:nvSpPr>
      <xdr:spPr>
        <a:xfrm>
          <a:off x="9588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78486</xdr:rowOff>
    </xdr:from>
    <xdr:to>
      <xdr:col>55</xdr:col>
      <xdr:colOff>0</xdr:colOff>
      <xdr:row>41</xdr:row>
      <xdr:rowOff>78486</xdr:rowOff>
    </xdr:to>
    <xdr:cxnSp macro="">
      <xdr:nvCxnSpPr>
        <xdr:cNvPr id="131" name="直線コネクタ 130">
          <a:extLst>
            <a:ext uri="{FF2B5EF4-FFF2-40B4-BE49-F238E27FC236}">
              <a16:creationId xmlns:a16="http://schemas.microsoft.com/office/drawing/2014/main" id="{2820E78E-1163-4DA9-ADB9-4742945DA22B}"/>
            </a:ext>
          </a:extLst>
        </xdr:cNvPr>
        <xdr:cNvCxnSpPr/>
      </xdr:nvCxnSpPr>
      <xdr:spPr>
        <a:xfrm>
          <a:off x="9639300" y="7107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27686</xdr:rowOff>
    </xdr:from>
    <xdr:to>
      <xdr:col>46</xdr:col>
      <xdr:colOff>38100</xdr:colOff>
      <xdr:row>41</xdr:row>
      <xdr:rowOff>129286</xdr:rowOff>
    </xdr:to>
    <xdr:sp macro="" textlink="">
      <xdr:nvSpPr>
        <xdr:cNvPr id="132" name="楕円 131">
          <a:extLst>
            <a:ext uri="{FF2B5EF4-FFF2-40B4-BE49-F238E27FC236}">
              <a16:creationId xmlns:a16="http://schemas.microsoft.com/office/drawing/2014/main" id="{0C04F61C-40CD-4639-AFF8-23F10DB2E4EE}"/>
            </a:ext>
          </a:extLst>
        </xdr:cNvPr>
        <xdr:cNvSpPr/>
      </xdr:nvSpPr>
      <xdr:spPr>
        <a:xfrm>
          <a:off x="8699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78486</xdr:rowOff>
    </xdr:from>
    <xdr:to>
      <xdr:col>50</xdr:col>
      <xdr:colOff>114300</xdr:colOff>
      <xdr:row>41</xdr:row>
      <xdr:rowOff>78486</xdr:rowOff>
    </xdr:to>
    <xdr:cxnSp macro="">
      <xdr:nvCxnSpPr>
        <xdr:cNvPr id="133" name="直線コネクタ 132">
          <a:extLst>
            <a:ext uri="{FF2B5EF4-FFF2-40B4-BE49-F238E27FC236}">
              <a16:creationId xmlns:a16="http://schemas.microsoft.com/office/drawing/2014/main" id="{AC9A9B69-F97A-4D30-8CDA-22AB78EC7810}"/>
            </a:ext>
          </a:extLst>
        </xdr:cNvPr>
        <xdr:cNvCxnSpPr/>
      </xdr:nvCxnSpPr>
      <xdr:spPr>
        <a:xfrm>
          <a:off x="8750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32258</xdr:rowOff>
    </xdr:from>
    <xdr:to>
      <xdr:col>41</xdr:col>
      <xdr:colOff>101600</xdr:colOff>
      <xdr:row>41</xdr:row>
      <xdr:rowOff>133858</xdr:rowOff>
    </xdr:to>
    <xdr:sp macro="" textlink="">
      <xdr:nvSpPr>
        <xdr:cNvPr id="134" name="楕円 133">
          <a:extLst>
            <a:ext uri="{FF2B5EF4-FFF2-40B4-BE49-F238E27FC236}">
              <a16:creationId xmlns:a16="http://schemas.microsoft.com/office/drawing/2014/main" id="{4F3E05C8-B330-4D49-ABBA-F5CB6283F0A4}"/>
            </a:ext>
          </a:extLst>
        </xdr:cNvPr>
        <xdr:cNvSpPr/>
      </xdr:nvSpPr>
      <xdr:spPr>
        <a:xfrm>
          <a:off x="7810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78486</xdr:rowOff>
    </xdr:from>
    <xdr:to>
      <xdr:col>45</xdr:col>
      <xdr:colOff>177800</xdr:colOff>
      <xdr:row>41</xdr:row>
      <xdr:rowOff>83058</xdr:rowOff>
    </xdr:to>
    <xdr:cxnSp macro="">
      <xdr:nvCxnSpPr>
        <xdr:cNvPr id="135" name="直線コネクタ 134">
          <a:extLst>
            <a:ext uri="{FF2B5EF4-FFF2-40B4-BE49-F238E27FC236}">
              <a16:creationId xmlns:a16="http://schemas.microsoft.com/office/drawing/2014/main" id="{C0AAA0C1-6477-4948-820A-B1E4A27F5508}"/>
            </a:ext>
          </a:extLst>
        </xdr:cNvPr>
        <xdr:cNvCxnSpPr/>
      </xdr:nvCxnSpPr>
      <xdr:spPr>
        <a:xfrm flipV="1">
          <a:off x="7861300" y="71079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32258</xdr:rowOff>
    </xdr:from>
    <xdr:to>
      <xdr:col>36</xdr:col>
      <xdr:colOff>165100</xdr:colOff>
      <xdr:row>41</xdr:row>
      <xdr:rowOff>133858</xdr:rowOff>
    </xdr:to>
    <xdr:sp macro="" textlink="">
      <xdr:nvSpPr>
        <xdr:cNvPr id="136" name="楕円 135">
          <a:extLst>
            <a:ext uri="{FF2B5EF4-FFF2-40B4-BE49-F238E27FC236}">
              <a16:creationId xmlns:a16="http://schemas.microsoft.com/office/drawing/2014/main" id="{0396CFAA-F431-4AC4-9AC6-C7286A6AE5BE}"/>
            </a:ext>
          </a:extLst>
        </xdr:cNvPr>
        <xdr:cNvSpPr/>
      </xdr:nvSpPr>
      <xdr:spPr>
        <a:xfrm>
          <a:off x="6921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83058</xdr:rowOff>
    </xdr:from>
    <xdr:to>
      <xdr:col>41</xdr:col>
      <xdr:colOff>50800</xdr:colOff>
      <xdr:row>41</xdr:row>
      <xdr:rowOff>83058</xdr:rowOff>
    </xdr:to>
    <xdr:cxnSp macro="">
      <xdr:nvCxnSpPr>
        <xdr:cNvPr id="137" name="直線コネクタ 136">
          <a:extLst>
            <a:ext uri="{FF2B5EF4-FFF2-40B4-BE49-F238E27FC236}">
              <a16:creationId xmlns:a16="http://schemas.microsoft.com/office/drawing/2014/main" id="{75500205-A62C-4742-A364-04E0B28E315C}"/>
            </a:ext>
          </a:extLst>
        </xdr:cNvPr>
        <xdr:cNvCxnSpPr/>
      </xdr:nvCxnSpPr>
      <xdr:spPr>
        <a:xfrm>
          <a:off x="6972300" y="711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8" name="n_1aveValue【図書館】&#10;一人当たり面積">
          <a:extLst>
            <a:ext uri="{FF2B5EF4-FFF2-40B4-BE49-F238E27FC236}">
              <a16:creationId xmlns:a16="http://schemas.microsoft.com/office/drawing/2014/main" id="{8FD098E5-B348-4E62-B802-7B1EA3738696}"/>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39" name="n_2aveValue【図書館】&#10;一人当たり面積">
          <a:extLst>
            <a:ext uri="{FF2B5EF4-FFF2-40B4-BE49-F238E27FC236}">
              <a16:creationId xmlns:a16="http://schemas.microsoft.com/office/drawing/2014/main" id="{E9F337BD-1273-4194-998D-63425F69F1E1}"/>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0" name="n_3aveValue【図書館】&#10;一人当たり面積">
          <a:extLst>
            <a:ext uri="{FF2B5EF4-FFF2-40B4-BE49-F238E27FC236}">
              <a16:creationId xmlns:a16="http://schemas.microsoft.com/office/drawing/2014/main" id="{199E638F-504B-4888-9242-2B9BD5B6A24C}"/>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88663</xdr:rowOff>
    </xdr:from>
    <xdr:ext cx="469744" cy="259045"/>
    <xdr:sp macro="" textlink="">
      <xdr:nvSpPr>
        <xdr:cNvPr id="141" name="n_4aveValue【図書館】&#10;一人当たり面積">
          <a:extLst>
            <a:ext uri="{FF2B5EF4-FFF2-40B4-BE49-F238E27FC236}">
              <a16:creationId xmlns:a16="http://schemas.microsoft.com/office/drawing/2014/main" id="{923A11D1-AC36-4711-944D-39DDE9AE57E7}"/>
            </a:ext>
          </a:extLst>
        </xdr:cNvPr>
        <xdr:cNvSpPr txBox="1"/>
      </xdr:nvSpPr>
      <xdr:spPr>
        <a:xfrm>
          <a:off x="6737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120413</xdr:rowOff>
    </xdr:from>
    <xdr:ext cx="469744" cy="259045"/>
    <xdr:sp macro="" textlink="">
      <xdr:nvSpPr>
        <xdr:cNvPr id="142" name="n_1mainValue【図書館】&#10;一人当たり面積">
          <a:extLst>
            <a:ext uri="{FF2B5EF4-FFF2-40B4-BE49-F238E27FC236}">
              <a16:creationId xmlns:a16="http://schemas.microsoft.com/office/drawing/2014/main" id="{A0C294A6-05BB-46F7-A8D2-6B37A4C0667E}"/>
            </a:ext>
          </a:extLst>
        </xdr:cNvPr>
        <xdr:cNvSpPr txBox="1"/>
      </xdr:nvSpPr>
      <xdr:spPr>
        <a:xfrm>
          <a:off x="93917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120413</xdr:rowOff>
    </xdr:from>
    <xdr:ext cx="469744" cy="259045"/>
    <xdr:sp macro="" textlink="">
      <xdr:nvSpPr>
        <xdr:cNvPr id="143" name="n_2mainValue【図書館】&#10;一人当たり面積">
          <a:extLst>
            <a:ext uri="{FF2B5EF4-FFF2-40B4-BE49-F238E27FC236}">
              <a16:creationId xmlns:a16="http://schemas.microsoft.com/office/drawing/2014/main" id="{8551B45F-3610-476F-B142-9EBF3FF1D44B}"/>
            </a:ext>
          </a:extLst>
        </xdr:cNvPr>
        <xdr:cNvSpPr txBox="1"/>
      </xdr:nvSpPr>
      <xdr:spPr>
        <a:xfrm>
          <a:off x="8515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124985</xdr:rowOff>
    </xdr:from>
    <xdr:ext cx="469744" cy="259045"/>
    <xdr:sp macro="" textlink="">
      <xdr:nvSpPr>
        <xdr:cNvPr id="144" name="n_3mainValue【図書館】&#10;一人当たり面積">
          <a:extLst>
            <a:ext uri="{FF2B5EF4-FFF2-40B4-BE49-F238E27FC236}">
              <a16:creationId xmlns:a16="http://schemas.microsoft.com/office/drawing/2014/main" id="{7602EAD9-4E7D-481D-BA1D-1D979D5D6818}"/>
            </a:ext>
          </a:extLst>
        </xdr:cNvPr>
        <xdr:cNvSpPr txBox="1"/>
      </xdr:nvSpPr>
      <xdr:spPr>
        <a:xfrm>
          <a:off x="7626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124985</xdr:rowOff>
    </xdr:from>
    <xdr:ext cx="469744" cy="259045"/>
    <xdr:sp macro="" textlink="">
      <xdr:nvSpPr>
        <xdr:cNvPr id="145" name="n_4mainValue【図書館】&#10;一人当たり面積">
          <a:extLst>
            <a:ext uri="{FF2B5EF4-FFF2-40B4-BE49-F238E27FC236}">
              <a16:creationId xmlns:a16="http://schemas.microsoft.com/office/drawing/2014/main" id="{B0545E4A-5307-4651-9A98-AA808C476908}"/>
            </a:ext>
          </a:extLst>
        </xdr:cNvPr>
        <xdr:cNvSpPr txBox="1"/>
      </xdr:nvSpPr>
      <xdr:spPr>
        <a:xfrm>
          <a:off x="6737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EBD479D-4647-4EB9-9F49-9E807D1C217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79CCF10-C826-4F80-B4BB-67E90E43378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E6E03D0-55CD-4C6E-AE3F-0E1CB0B93D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E17B015-A90B-47A5-B104-6396E2149E5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69E98B6-2E76-49D1-ACC4-7E6025ECF5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14F5B61-52E5-458D-AA27-D489C01BD5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AE86859-84E0-4DB7-B836-EE12BE079D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B81467F-6A25-48CB-B3EB-461E04B8E70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DAA3E03-66A5-4D1F-8CB9-A10426CC82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126F480-3157-4E36-B248-ACE2476D79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1654531-7C43-46A2-A215-40DFA96C512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FC13842-4BB0-4AB6-9E95-1B3DC47D93C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D153F38-DCA4-4423-A19B-53A0E5F9AC4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FF14EF7-6B05-467F-9F65-A77E3363E1B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AF7E66C-25E5-428E-BC23-7196BE923EA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0B3D269-5085-44F1-B719-B01731B9DD6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BF45F59-7A98-4A25-BD7D-9701FC12CCF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E63D6A9-283E-4750-B330-C714DDC8DD8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3A44284-0D9B-4E77-A563-38F6E3B7555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6616E19-9DE1-4CA4-AAEB-DABEAEA54A1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607EAF9-7CDE-45D7-B8B7-C097A31CEC6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F94C4B2-DC87-4E17-91ED-FCAF8EDCD33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DD9E172-E542-4F4A-A675-F792CAE8C81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E736BAC-7507-43E2-BE53-C30675DDA76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66A2586-69A5-4D53-8007-F6DE8522C91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C1DCC085-646F-4106-80A4-1E24BCD7C0FD}"/>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A857E7A-91EF-4791-9565-7864E1B3A72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94111476-92E6-4EF0-AEEA-C6233EEC0BC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376EB8D-1640-4321-89D9-69E0B7ECE50D}"/>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15D0EE38-48BA-4D8B-86B5-B91313E0F538}"/>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48458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9831A36-CB05-4A00-B30E-0871ACFAFDA8}"/>
            </a:ext>
          </a:extLst>
        </xdr:cNvPr>
        <xdr:cNvSpPr txBox="1"/>
      </xdr:nvSpPr>
      <xdr:spPr>
        <a:xfrm>
          <a:off x="4673600" y="1050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7" name="フローチャート: 判断 176">
          <a:extLst>
            <a:ext uri="{FF2B5EF4-FFF2-40B4-BE49-F238E27FC236}">
              <a16:creationId xmlns:a16="http://schemas.microsoft.com/office/drawing/2014/main" id="{3CAC3CA4-BB24-43C2-8D77-7ADADEE5B5A5}"/>
            </a:ext>
          </a:extLst>
        </xdr:cNvPr>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8" name="フローチャート: 判断 177">
          <a:extLst>
            <a:ext uri="{FF2B5EF4-FFF2-40B4-BE49-F238E27FC236}">
              <a16:creationId xmlns:a16="http://schemas.microsoft.com/office/drawing/2014/main" id="{8B735684-683B-4C1C-BA23-757B2F8791DB}"/>
            </a:ext>
          </a:extLst>
        </xdr:cNvPr>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79" name="フローチャート: 判断 178">
          <a:extLst>
            <a:ext uri="{FF2B5EF4-FFF2-40B4-BE49-F238E27FC236}">
              <a16:creationId xmlns:a16="http://schemas.microsoft.com/office/drawing/2014/main" id="{03497CD5-8BE7-4D9C-91B5-5572036C5B44}"/>
            </a:ext>
          </a:extLst>
        </xdr:cNvPr>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83094</xdr:rowOff>
    </xdr:from>
    <xdr:to>
      <xdr:col>10</xdr:col>
      <xdr:colOff>165100</xdr:colOff>
      <xdr:row>62</xdr:row>
      <xdr:rowOff>13244</xdr:rowOff>
    </xdr:to>
    <xdr:sp macro="" textlink="">
      <xdr:nvSpPr>
        <xdr:cNvPr id="180" name="フローチャート: 判断 179">
          <a:extLst>
            <a:ext uri="{FF2B5EF4-FFF2-40B4-BE49-F238E27FC236}">
              <a16:creationId xmlns:a16="http://schemas.microsoft.com/office/drawing/2014/main" id="{BF3DD3D9-89FB-469E-AAF4-0F138097E05C}"/>
            </a:ext>
          </a:extLst>
        </xdr:cNvPr>
        <xdr:cNvSpPr/>
      </xdr:nvSpPr>
      <xdr:spPr>
        <a:xfrm>
          <a:off x="1968500" y="1054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102688</xdr:rowOff>
    </xdr:from>
    <xdr:to>
      <xdr:col>6</xdr:col>
      <xdr:colOff>38100</xdr:colOff>
      <xdr:row>62</xdr:row>
      <xdr:rowOff>32838</xdr:rowOff>
    </xdr:to>
    <xdr:sp macro="" textlink="">
      <xdr:nvSpPr>
        <xdr:cNvPr id="181" name="フローチャート: 判断 180">
          <a:extLst>
            <a:ext uri="{FF2B5EF4-FFF2-40B4-BE49-F238E27FC236}">
              <a16:creationId xmlns:a16="http://schemas.microsoft.com/office/drawing/2014/main" id="{6E9E00B8-73CA-4D9D-880B-3C50D8A8825F}"/>
            </a:ext>
          </a:extLst>
        </xdr:cNvPr>
        <xdr:cNvSpPr/>
      </xdr:nvSpPr>
      <xdr:spPr>
        <a:xfrm>
          <a:off x="107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633D289-609A-4D6F-AA79-0B3505F650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D5B93A4-3658-4659-947B-437AA8A2598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BA10745-EDAA-4715-A463-A1CF4B1AD48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F71751-7312-40E8-B715-9ED0C370A43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D36537D-A43E-42E6-B62D-EC09EA1C24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61867</xdr:rowOff>
    </xdr:from>
    <xdr:to>
      <xdr:col>24</xdr:col>
      <xdr:colOff>114300</xdr:colOff>
      <xdr:row>59</xdr:row>
      <xdr:rowOff>163467</xdr:rowOff>
    </xdr:to>
    <xdr:sp macro="" textlink="">
      <xdr:nvSpPr>
        <xdr:cNvPr id="187" name="楕円 186">
          <a:extLst>
            <a:ext uri="{FF2B5EF4-FFF2-40B4-BE49-F238E27FC236}">
              <a16:creationId xmlns:a16="http://schemas.microsoft.com/office/drawing/2014/main" id="{099503AD-7967-412A-A003-981242180B31}"/>
            </a:ext>
          </a:extLst>
        </xdr:cNvPr>
        <xdr:cNvSpPr/>
      </xdr:nvSpPr>
      <xdr:spPr>
        <a:xfrm>
          <a:off x="45847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84744</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ECC3A7EE-6710-4AAE-B288-F2FB0E94F2F2}"/>
            </a:ext>
          </a:extLst>
        </xdr:cNvPr>
        <xdr:cNvSpPr txBox="1"/>
      </xdr:nvSpPr>
      <xdr:spPr>
        <a:xfrm>
          <a:off x="4673600" y="100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56969</xdr:rowOff>
    </xdr:from>
    <xdr:to>
      <xdr:col>20</xdr:col>
      <xdr:colOff>38100</xdr:colOff>
      <xdr:row>62</xdr:row>
      <xdr:rowOff>158569</xdr:rowOff>
    </xdr:to>
    <xdr:sp macro="" textlink="">
      <xdr:nvSpPr>
        <xdr:cNvPr id="189" name="楕円 188">
          <a:extLst>
            <a:ext uri="{FF2B5EF4-FFF2-40B4-BE49-F238E27FC236}">
              <a16:creationId xmlns:a16="http://schemas.microsoft.com/office/drawing/2014/main" id="{54EA17AC-CE12-4537-B149-AADC4E77949A}"/>
            </a:ext>
          </a:extLst>
        </xdr:cNvPr>
        <xdr:cNvSpPr/>
      </xdr:nvSpPr>
      <xdr:spPr>
        <a:xfrm>
          <a:off x="3746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112667</xdr:rowOff>
    </xdr:from>
    <xdr:to>
      <xdr:col>24</xdr:col>
      <xdr:colOff>63500</xdr:colOff>
      <xdr:row>62</xdr:row>
      <xdr:rowOff>107769</xdr:rowOff>
    </xdr:to>
    <xdr:cxnSp macro="">
      <xdr:nvCxnSpPr>
        <xdr:cNvPr id="190" name="直線コネクタ 189">
          <a:extLst>
            <a:ext uri="{FF2B5EF4-FFF2-40B4-BE49-F238E27FC236}">
              <a16:creationId xmlns:a16="http://schemas.microsoft.com/office/drawing/2014/main" id="{B8C8D758-5490-4F27-897D-10B6DE4BC136}"/>
            </a:ext>
          </a:extLst>
        </xdr:cNvPr>
        <xdr:cNvCxnSpPr/>
      </xdr:nvCxnSpPr>
      <xdr:spPr>
        <a:xfrm flipV="1">
          <a:off x="3797300" y="10228217"/>
          <a:ext cx="838200" cy="50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43906</xdr:rowOff>
    </xdr:from>
    <xdr:to>
      <xdr:col>15</xdr:col>
      <xdr:colOff>101600</xdr:colOff>
      <xdr:row>62</xdr:row>
      <xdr:rowOff>145506</xdr:rowOff>
    </xdr:to>
    <xdr:sp macro="" textlink="">
      <xdr:nvSpPr>
        <xdr:cNvPr id="191" name="楕円 190">
          <a:extLst>
            <a:ext uri="{FF2B5EF4-FFF2-40B4-BE49-F238E27FC236}">
              <a16:creationId xmlns:a16="http://schemas.microsoft.com/office/drawing/2014/main" id="{BB87F1D0-3F07-46E9-90DF-84A4943A2BEC}"/>
            </a:ext>
          </a:extLst>
        </xdr:cNvPr>
        <xdr:cNvSpPr/>
      </xdr:nvSpPr>
      <xdr:spPr>
        <a:xfrm>
          <a:off x="2857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94706</xdr:rowOff>
    </xdr:from>
    <xdr:to>
      <xdr:col>19</xdr:col>
      <xdr:colOff>177800</xdr:colOff>
      <xdr:row>62</xdr:row>
      <xdr:rowOff>107769</xdr:rowOff>
    </xdr:to>
    <xdr:cxnSp macro="">
      <xdr:nvCxnSpPr>
        <xdr:cNvPr id="192" name="直線コネクタ 191">
          <a:extLst>
            <a:ext uri="{FF2B5EF4-FFF2-40B4-BE49-F238E27FC236}">
              <a16:creationId xmlns:a16="http://schemas.microsoft.com/office/drawing/2014/main" id="{2C46A95F-4576-4374-8179-8B578834C56B}"/>
            </a:ext>
          </a:extLst>
        </xdr:cNvPr>
        <xdr:cNvCxnSpPr/>
      </xdr:nvCxnSpPr>
      <xdr:spPr>
        <a:xfrm>
          <a:off x="2908300" y="107246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25944</xdr:rowOff>
    </xdr:from>
    <xdr:to>
      <xdr:col>10</xdr:col>
      <xdr:colOff>165100</xdr:colOff>
      <xdr:row>62</xdr:row>
      <xdr:rowOff>127544</xdr:rowOff>
    </xdr:to>
    <xdr:sp macro="" textlink="">
      <xdr:nvSpPr>
        <xdr:cNvPr id="193" name="楕円 192">
          <a:extLst>
            <a:ext uri="{FF2B5EF4-FFF2-40B4-BE49-F238E27FC236}">
              <a16:creationId xmlns:a16="http://schemas.microsoft.com/office/drawing/2014/main" id="{9E9CA1EB-6936-4F10-9C10-AB2DA2FE6296}"/>
            </a:ext>
          </a:extLst>
        </xdr:cNvPr>
        <xdr:cNvSpPr/>
      </xdr:nvSpPr>
      <xdr:spPr>
        <a:xfrm>
          <a:off x="1968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76744</xdr:rowOff>
    </xdr:from>
    <xdr:to>
      <xdr:col>15</xdr:col>
      <xdr:colOff>50800</xdr:colOff>
      <xdr:row>62</xdr:row>
      <xdr:rowOff>94706</xdr:rowOff>
    </xdr:to>
    <xdr:cxnSp macro="">
      <xdr:nvCxnSpPr>
        <xdr:cNvPr id="194" name="直線コネクタ 193">
          <a:extLst>
            <a:ext uri="{FF2B5EF4-FFF2-40B4-BE49-F238E27FC236}">
              <a16:creationId xmlns:a16="http://schemas.microsoft.com/office/drawing/2014/main" id="{3942D810-22D8-41BB-8AFF-48CDED3276E3}"/>
            </a:ext>
          </a:extLst>
        </xdr:cNvPr>
        <xdr:cNvCxnSpPr/>
      </xdr:nvCxnSpPr>
      <xdr:spPr>
        <a:xfrm>
          <a:off x="2019300" y="107066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3084</xdr:rowOff>
    </xdr:from>
    <xdr:to>
      <xdr:col>6</xdr:col>
      <xdr:colOff>38100</xdr:colOff>
      <xdr:row>62</xdr:row>
      <xdr:rowOff>104684</xdr:rowOff>
    </xdr:to>
    <xdr:sp macro="" textlink="">
      <xdr:nvSpPr>
        <xdr:cNvPr id="195" name="楕円 194">
          <a:extLst>
            <a:ext uri="{FF2B5EF4-FFF2-40B4-BE49-F238E27FC236}">
              <a16:creationId xmlns:a16="http://schemas.microsoft.com/office/drawing/2014/main" id="{1C5B8A1E-FCC8-4244-9A77-05CE5F21C090}"/>
            </a:ext>
          </a:extLst>
        </xdr:cNvPr>
        <xdr:cNvSpPr/>
      </xdr:nvSpPr>
      <xdr:spPr>
        <a:xfrm>
          <a:off x="1079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53884</xdr:rowOff>
    </xdr:from>
    <xdr:to>
      <xdr:col>10</xdr:col>
      <xdr:colOff>114300</xdr:colOff>
      <xdr:row>62</xdr:row>
      <xdr:rowOff>76744</xdr:rowOff>
    </xdr:to>
    <xdr:cxnSp macro="">
      <xdr:nvCxnSpPr>
        <xdr:cNvPr id="196" name="直線コネクタ 195">
          <a:extLst>
            <a:ext uri="{FF2B5EF4-FFF2-40B4-BE49-F238E27FC236}">
              <a16:creationId xmlns:a16="http://schemas.microsoft.com/office/drawing/2014/main" id="{BF4816FD-74EE-4F88-80CE-4132B4E2CAD3}"/>
            </a:ext>
          </a:extLst>
        </xdr:cNvPr>
        <xdr:cNvCxnSpPr/>
      </xdr:nvCxnSpPr>
      <xdr:spPr>
        <a:xfrm>
          <a:off x="1130300" y="10683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126110</xdr:rowOff>
    </xdr:from>
    <xdr:ext cx="405111" cy="259045"/>
    <xdr:sp macro="" textlink="">
      <xdr:nvSpPr>
        <xdr:cNvPr id="197" name="n_1aveValue【体育館・プール】&#10;有形固定資産減価償却率">
          <a:extLst>
            <a:ext uri="{FF2B5EF4-FFF2-40B4-BE49-F238E27FC236}">
              <a16:creationId xmlns:a16="http://schemas.microsoft.com/office/drawing/2014/main" id="{37FF212E-FECE-49D8-918F-842E9FF165A7}"/>
            </a:ext>
          </a:extLst>
        </xdr:cNvPr>
        <xdr:cNvSpPr txBox="1"/>
      </xdr:nvSpPr>
      <xdr:spPr>
        <a:xfrm>
          <a:off x="3582044" y="1041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106515</xdr:rowOff>
    </xdr:from>
    <xdr:ext cx="405111" cy="259045"/>
    <xdr:sp macro="" textlink="">
      <xdr:nvSpPr>
        <xdr:cNvPr id="198" name="n_2aveValue【体育館・プール】&#10;有形固定資産減価償却率">
          <a:extLst>
            <a:ext uri="{FF2B5EF4-FFF2-40B4-BE49-F238E27FC236}">
              <a16:creationId xmlns:a16="http://schemas.microsoft.com/office/drawing/2014/main" id="{D8166D08-B7F0-4AD5-A62E-1FF6D1778681}"/>
            </a:ext>
          </a:extLst>
        </xdr:cNvPr>
        <xdr:cNvSpPr txBox="1"/>
      </xdr:nvSpPr>
      <xdr:spPr>
        <a:xfrm>
          <a:off x="2705744" y="103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29771</xdr:rowOff>
    </xdr:from>
    <xdr:ext cx="405111" cy="259045"/>
    <xdr:sp macro="" textlink="">
      <xdr:nvSpPr>
        <xdr:cNvPr id="199" name="n_3aveValue【体育館・プール】&#10;有形固定資産減価償却率">
          <a:extLst>
            <a:ext uri="{FF2B5EF4-FFF2-40B4-BE49-F238E27FC236}">
              <a16:creationId xmlns:a16="http://schemas.microsoft.com/office/drawing/2014/main" id="{4248615B-2EE6-425D-9B11-7EBF77F782DF}"/>
            </a:ext>
          </a:extLst>
        </xdr:cNvPr>
        <xdr:cNvSpPr txBox="1"/>
      </xdr:nvSpPr>
      <xdr:spPr>
        <a:xfrm>
          <a:off x="1816744" y="1031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49365</xdr:rowOff>
    </xdr:from>
    <xdr:ext cx="405111" cy="259045"/>
    <xdr:sp macro="" textlink="">
      <xdr:nvSpPr>
        <xdr:cNvPr id="200" name="n_4aveValue【体育館・プール】&#10;有形固定資産減価償却率">
          <a:extLst>
            <a:ext uri="{FF2B5EF4-FFF2-40B4-BE49-F238E27FC236}">
              <a16:creationId xmlns:a16="http://schemas.microsoft.com/office/drawing/2014/main" id="{0BFFD347-0F7D-4C7E-902D-0A491A7BB11E}"/>
            </a:ext>
          </a:extLst>
        </xdr:cNvPr>
        <xdr:cNvSpPr txBox="1"/>
      </xdr:nvSpPr>
      <xdr:spPr>
        <a:xfrm>
          <a:off x="927744" y="1033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149696</xdr:rowOff>
    </xdr:from>
    <xdr:ext cx="405111" cy="259045"/>
    <xdr:sp macro="" textlink="">
      <xdr:nvSpPr>
        <xdr:cNvPr id="201" name="n_1mainValue【体育館・プール】&#10;有形固定資産減価償却率">
          <a:extLst>
            <a:ext uri="{FF2B5EF4-FFF2-40B4-BE49-F238E27FC236}">
              <a16:creationId xmlns:a16="http://schemas.microsoft.com/office/drawing/2014/main" id="{E969FB83-1984-48B4-8D4D-8700AE0979B4}"/>
            </a:ext>
          </a:extLst>
        </xdr:cNvPr>
        <xdr:cNvSpPr txBox="1"/>
      </xdr:nvSpPr>
      <xdr:spPr>
        <a:xfrm>
          <a:off x="35820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136633</xdr:rowOff>
    </xdr:from>
    <xdr:ext cx="405111" cy="259045"/>
    <xdr:sp macro="" textlink="">
      <xdr:nvSpPr>
        <xdr:cNvPr id="202" name="n_2mainValue【体育館・プール】&#10;有形固定資産減価償却率">
          <a:extLst>
            <a:ext uri="{FF2B5EF4-FFF2-40B4-BE49-F238E27FC236}">
              <a16:creationId xmlns:a16="http://schemas.microsoft.com/office/drawing/2014/main" id="{4322A90F-6F0C-4BF5-BE33-6F0141A20190}"/>
            </a:ext>
          </a:extLst>
        </xdr:cNvPr>
        <xdr:cNvSpPr txBox="1"/>
      </xdr:nvSpPr>
      <xdr:spPr>
        <a:xfrm>
          <a:off x="2705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118671</xdr:rowOff>
    </xdr:from>
    <xdr:ext cx="405111" cy="259045"/>
    <xdr:sp macro="" textlink="">
      <xdr:nvSpPr>
        <xdr:cNvPr id="203" name="n_3mainValue【体育館・プール】&#10;有形固定資産減価償却率">
          <a:extLst>
            <a:ext uri="{FF2B5EF4-FFF2-40B4-BE49-F238E27FC236}">
              <a16:creationId xmlns:a16="http://schemas.microsoft.com/office/drawing/2014/main" id="{9F0AF3A1-2E76-41BF-88EB-7F0979121AC7}"/>
            </a:ext>
          </a:extLst>
        </xdr:cNvPr>
        <xdr:cNvSpPr txBox="1"/>
      </xdr:nvSpPr>
      <xdr:spPr>
        <a:xfrm>
          <a:off x="1816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95811</xdr:rowOff>
    </xdr:from>
    <xdr:ext cx="405111" cy="259045"/>
    <xdr:sp macro="" textlink="">
      <xdr:nvSpPr>
        <xdr:cNvPr id="204" name="n_4mainValue【体育館・プール】&#10;有形固定資産減価償却率">
          <a:extLst>
            <a:ext uri="{FF2B5EF4-FFF2-40B4-BE49-F238E27FC236}">
              <a16:creationId xmlns:a16="http://schemas.microsoft.com/office/drawing/2014/main" id="{7E4A510C-32EC-4741-9C68-C61A98CBED22}"/>
            </a:ext>
          </a:extLst>
        </xdr:cNvPr>
        <xdr:cNvSpPr txBox="1"/>
      </xdr:nvSpPr>
      <xdr:spPr>
        <a:xfrm>
          <a:off x="927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91C6A04-AF15-4CD3-A570-8EFBFAC5786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0C5CFBF-380D-4CA5-A811-FA0B7819D8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E5924DB-21C0-4643-B843-E04DE5101CA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5215C26-29EE-41E9-87AC-C89DAF3D62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8741404-BB3E-46E3-852F-1B74515F06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EB95656-A9EB-40F2-9022-C9CB8BCA1A9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B4A1907-742C-415A-A56C-F14A6FA4BC0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B6A5B4A-7BCD-43D3-9045-7C58F2242A1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3410B16-FF59-44A8-A889-01A9E8AFEF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C01D162-7F3D-4144-BDEA-5668BD958C9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616C84C1-03C8-42A5-8E88-23CD1E68B7DC}"/>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105BE523-7005-473A-B305-12EEF2E618C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13127985-A63E-42FF-ADFC-83B0D33146A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96D39E37-E14C-4423-B291-127D2730994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C3B544C5-7D17-4C6B-9DDB-D8642AF49BA5}"/>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2DC98220-0CAC-4C80-8C40-E42B866BE372}"/>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61F5FED8-12E2-48BF-B8EA-AEC5305A80C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FBC87BC7-A82E-4FA8-8316-C70D6798D14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36DF5A38-A337-4B39-B612-1D8298EAB30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937124FF-9D0E-4CD0-8BC1-5D4EDFB4FFC4}"/>
            </a:ext>
          </a:extLst>
        </xdr:cNvPr>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FD13471E-6154-4D7D-9A5C-68601707B392}"/>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E08CF68E-7DDE-4C96-BFE9-596A8FFF6DC1}"/>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7" name="【体育館・プール】&#10;一人当たり面積最大値テキスト">
          <a:extLst>
            <a:ext uri="{FF2B5EF4-FFF2-40B4-BE49-F238E27FC236}">
              <a16:creationId xmlns:a16="http://schemas.microsoft.com/office/drawing/2014/main" id="{4EEFC64D-D53B-4922-BC4C-93393709CDBC}"/>
            </a:ext>
          </a:extLst>
        </xdr:cNvPr>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8" name="直線コネクタ 227">
          <a:extLst>
            <a:ext uri="{FF2B5EF4-FFF2-40B4-BE49-F238E27FC236}">
              <a16:creationId xmlns:a16="http://schemas.microsoft.com/office/drawing/2014/main" id="{7B77F26F-A93D-46DC-B483-6C3E9B60B327}"/>
            </a:ext>
          </a:extLst>
        </xdr:cNvPr>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229" name="【体育館・プール】&#10;一人当たり面積平均値テキスト">
          <a:extLst>
            <a:ext uri="{FF2B5EF4-FFF2-40B4-BE49-F238E27FC236}">
              <a16:creationId xmlns:a16="http://schemas.microsoft.com/office/drawing/2014/main" id="{AEC35EA1-BE3C-4C6B-9026-CB585EFFE2E2}"/>
            </a:ext>
          </a:extLst>
        </xdr:cNvPr>
        <xdr:cNvSpPr txBox="1"/>
      </xdr:nvSpPr>
      <xdr:spPr>
        <a:xfrm>
          <a:off x="10515600" y="10450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0" name="フローチャート: 判断 229">
          <a:extLst>
            <a:ext uri="{FF2B5EF4-FFF2-40B4-BE49-F238E27FC236}">
              <a16:creationId xmlns:a16="http://schemas.microsoft.com/office/drawing/2014/main" id="{31182ACD-1804-4445-8EE2-7FC3E31CA8D9}"/>
            </a:ext>
          </a:extLst>
        </xdr:cNvPr>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1" name="フローチャート: 判断 230">
          <a:extLst>
            <a:ext uri="{FF2B5EF4-FFF2-40B4-BE49-F238E27FC236}">
              <a16:creationId xmlns:a16="http://schemas.microsoft.com/office/drawing/2014/main" id="{C5A504EB-2891-4A1B-B05D-96B1E127E81B}"/>
            </a:ext>
          </a:extLst>
        </xdr:cNvPr>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2" name="フローチャート: 判断 231">
          <a:extLst>
            <a:ext uri="{FF2B5EF4-FFF2-40B4-BE49-F238E27FC236}">
              <a16:creationId xmlns:a16="http://schemas.microsoft.com/office/drawing/2014/main" id="{5552BBB3-6BB6-4A92-B43B-BE555F582A51}"/>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116649</xdr:rowOff>
    </xdr:from>
    <xdr:to>
      <xdr:col>41</xdr:col>
      <xdr:colOff>101600</xdr:colOff>
      <xdr:row>62</xdr:row>
      <xdr:rowOff>46799</xdr:rowOff>
    </xdr:to>
    <xdr:sp macro="" textlink="">
      <xdr:nvSpPr>
        <xdr:cNvPr id="233" name="フローチャート: 判断 232">
          <a:extLst>
            <a:ext uri="{FF2B5EF4-FFF2-40B4-BE49-F238E27FC236}">
              <a16:creationId xmlns:a16="http://schemas.microsoft.com/office/drawing/2014/main" id="{7D7A15AE-3634-42D1-A534-993AC477FBCE}"/>
            </a:ext>
          </a:extLst>
        </xdr:cNvPr>
        <xdr:cNvSpPr/>
      </xdr:nvSpPr>
      <xdr:spPr>
        <a:xfrm>
          <a:off x="7810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146939</xdr:rowOff>
    </xdr:from>
    <xdr:to>
      <xdr:col>36</xdr:col>
      <xdr:colOff>165100</xdr:colOff>
      <xdr:row>62</xdr:row>
      <xdr:rowOff>77089</xdr:rowOff>
    </xdr:to>
    <xdr:sp macro="" textlink="">
      <xdr:nvSpPr>
        <xdr:cNvPr id="234" name="フローチャート: 判断 233">
          <a:extLst>
            <a:ext uri="{FF2B5EF4-FFF2-40B4-BE49-F238E27FC236}">
              <a16:creationId xmlns:a16="http://schemas.microsoft.com/office/drawing/2014/main" id="{4CF60C8A-15EE-4566-A850-3EF92999B422}"/>
            </a:ext>
          </a:extLst>
        </xdr:cNvPr>
        <xdr:cNvSpPr/>
      </xdr:nvSpPr>
      <xdr:spPr>
        <a:xfrm>
          <a:off x="6921500" y="1060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F89CFEB-3BE4-4116-B8D2-9801180B64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23DE91C-A123-4B72-9C1A-CAC5805CB5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BB4800C-03DE-4B79-90B7-F619E1D5614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321875B-71AA-4F10-AE93-742FAA2B74E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95DB7BE-9E8C-457C-9ED2-8156511F382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62929</xdr:rowOff>
    </xdr:from>
    <xdr:to>
      <xdr:col>55</xdr:col>
      <xdr:colOff>50800</xdr:colOff>
      <xdr:row>59</xdr:row>
      <xdr:rowOff>164529</xdr:rowOff>
    </xdr:to>
    <xdr:sp macro="" textlink="">
      <xdr:nvSpPr>
        <xdr:cNvPr id="240" name="楕円 239">
          <a:extLst>
            <a:ext uri="{FF2B5EF4-FFF2-40B4-BE49-F238E27FC236}">
              <a16:creationId xmlns:a16="http://schemas.microsoft.com/office/drawing/2014/main" id="{4FF4D045-6D8B-46C3-BC4A-41D592A2596F}"/>
            </a:ext>
          </a:extLst>
        </xdr:cNvPr>
        <xdr:cNvSpPr/>
      </xdr:nvSpPr>
      <xdr:spPr>
        <a:xfrm>
          <a:off x="10426700" y="101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85806</xdr:rowOff>
    </xdr:from>
    <xdr:ext cx="469744" cy="259045"/>
    <xdr:sp macro="" textlink="">
      <xdr:nvSpPr>
        <xdr:cNvPr id="241" name="【体育館・プール】&#10;一人当たり面積該当値テキスト">
          <a:extLst>
            <a:ext uri="{FF2B5EF4-FFF2-40B4-BE49-F238E27FC236}">
              <a16:creationId xmlns:a16="http://schemas.microsoft.com/office/drawing/2014/main" id="{8A85C29E-6592-4B08-984B-896D391DCD69}"/>
            </a:ext>
          </a:extLst>
        </xdr:cNvPr>
        <xdr:cNvSpPr txBox="1"/>
      </xdr:nvSpPr>
      <xdr:spPr>
        <a:xfrm>
          <a:off x="10515600" y="1002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132080</xdr:rowOff>
    </xdr:from>
    <xdr:to>
      <xdr:col>50</xdr:col>
      <xdr:colOff>165100</xdr:colOff>
      <xdr:row>61</xdr:row>
      <xdr:rowOff>62230</xdr:rowOff>
    </xdr:to>
    <xdr:sp macro="" textlink="">
      <xdr:nvSpPr>
        <xdr:cNvPr id="242" name="楕円 241">
          <a:extLst>
            <a:ext uri="{FF2B5EF4-FFF2-40B4-BE49-F238E27FC236}">
              <a16:creationId xmlns:a16="http://schemas.microsoft.com/office/drawing/2014/main" id="{8B56EC92-131C-48D0-863A-2CA0024399E0}"/>
            </a:ext>
          </a:extLst>
        </xdr:cNvPr>
        <xdr:cNvSpPr/>
      </xdr:nvSpPr>
      <xdr:spPr>
        <a:xfrm>
          <a:off x="958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113729</xdr:rowOff>
    </xdr:from>
    <xdr:to>
      <xdr:col>55</xdr:col>
      <xdr:colOff>0</xdr:colOff>
      <xdr:row>61</xdr:row>
      <xdr:rowOff>11430</xdr:rowOff>
    </xdr:to>
    <xdr:cxnSp macro="">
      <xdr:nvCxnSpPr>
        <xdr:cNvPr id="243" name="直線コネクタ 242">
          <a:extLst>
            <a:ext uri="{FF2B5EF4-FFF2-40B4-BE49-F238E27FC236}">
              <a16:creationId xmlns:a16="http://schemas.microsoft.com/office/drawing/2014/main" id="{3C773382-12A0-4512-9C13-942EC301D8D4}"/>
            </a:ext>
          </a:extLst>
        </xdr:cNvPr>
        <xdr:cNvCxnSpPr/>
      </xdr:nvCxnSpPr>
      <xdr:spPr>
        <a:xfrm flipV="1">
          <a:off x="9639300" y="10229279"/>
          <a:ext cx="838200" cy="24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139509</xdr:rowOff>
    </xdr:from>
    <xdr:to>
      <xdr:col>46</xdr:col>
      <xdr:colOff>38100</xdr:colOff>
      <xdr:row>61</xdr:row>
      <xdr:rowOff>69659</xdr:rowOff>
    </xdr:to>
    <xdr:sp macro="" textlink="">
      <xdr:nvSpPr>
        <xdr:cNvPr id="244" name="楕円 243">
          <a:extLst>
            <a:ext uri="{FF2B5EF4-FFF2-40B4-BE49-F238E27FC236}">
              <a16:creationId xmlns:a16="http://schemas.microsoft.com/office/drawing/2014/main" id="{7EE25817-0B5F-45F7-B66D-ED41FC616216}"/>
            </a:ext>
          </a:extLst>
        </xdr:cNvPr>
        <xdr:cNvSpPr/>
      </xdr:nvSpPr>
      <xdr:spPr>
        <a:xfrm>
          <a:off x="8699500" y="1042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11430</xdr:rowOff>
    </xdr:from>
    <xdr:to>
      <xdr:col>50</xdr:col>
      <xdr:colOff>114300</xdr:colOff>
      <xdr:row>61</xdr:row>
      <xdr:rowOff>18859</xdr:rowOff>
    </xdr:to>
    <xdr:cxnSp macro="">
      <xdr:nvCxnSpPr>
        <xdr:cNvPr id="245" name="直線コネクタ 244">
          <a:extLst>
            <a:ext uri="{FF2B5EF4-FFF2-40B4-BE49-F238E27FC236}">
              <a16:creationId xmlns:a16="http://schemas.microsoft.com/office/drawing/2014/main" id="{BE07EE02-0BBF-4546-9B8C-11837849460F}"/>
            </a:ext>
          </a:extLst>
        </xdr:cNvPr>
        <xdr:cNvCxnSpPr/>
      </xdr:nvCxnSpPr>
      <xdr:spPr>
        <a:xfrm flipV="1">
          <a:off x="8750300" y="10469880"/>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145224</xdr:rowOff>
    </xdr:from>
    <xdr:to>
      <xdr:col>41</xdr:col>
      <xdr:colOff>101600</xdr:colOff>
      <xdr:row>61</xdr:row>
      <xdr:rowOff>75374</xdr:rowOff>
    </xdr:to>
    <xdr:sp macro="" textlink="">
      <xdr:nvSpPr>
        <xdr:cNvPr id="246" name="楕円 245">
          <a:extLst>
            <a:ext uri="{FF2B5EF4-FFF2-40B4-BE49-F238E27FC236}">
              <a16:creationId xmlns:a16="http://schemas.microsoft.com/office/drawing/2014/main" id="{D5E80BA5-BA92-498A-B752-D27CEDF93B1F}"/>
            </a:ext>
          </a:extLst>
        </xdr:cNvPr>
        <xdr:cNvSpPr/>
      </xdr:nvSpPr>
      <xdr:spPr>
        <a:xfrm>
          <a:off x="7810500" y="104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18859</xdr:rowOff>
    </xdr:from>
    <xdr:to>
      <xdr:col>45</xdr:col>
      <xdr:colOff>177800</xdr:colOff>
      <xdr:row>61</xdr:row>
      <xdr:rowOff>24574</xdr:rowOff>
    </xdr:to>
    <xdr:cxnSp macro="">
      <xdr:nvCxnSpPr>
        <xdr:cNvPr id="247" name="直線コネクタ 246">
          <a:extLst>
            <a:ext uri="{FF2B5EF4-FFF2-40B4-BE49-F238E27FC236}">
              <a16:creationId xmlns:a16="http://schemas.microsoft.com/office/drawing/2014/main" id="{CC0E3D58-C6C6-45CE-BA13-2B0719950A1A}"/>
            </a:ext>
          </a:extLst>
        </xdr:cNvPr>
        <xdr:cNvCxnSpPr/>
      </xdr:nvCxnSpPr>
      <xdr:spPr>
        <a:xfrm flipV="1">
          <a:off x="7861300" y="1047730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152082</xdr:rowOff>
    </xdr:from>
    <xdr:to>
      <xdr:col>36</xdr:col>
      <xdr:colOff>165100</xdr:colOff>
      <xdr:row>61</xdr:row>
      <xdr:rowOff>82232</xdr:rowOff>
    </xdr:to>
    <xdr:sp macro="" textlink="">
      <xdr:nvSpPr>
        <xdr:cNvPr id="248" name="楕円 247">
          <a:extLst>
            <a:ext uri="{FF2B5EF4-FFF2-40B4-BE49-F238E27FC236}">
              <a16:creationId xmlns:a16="http://schemas.microsoft.com/office/drawing/2014/main" id="{A8117A9F-6A25-4232-926E-38364952D9F1}"/>
            </a:ext>
          </a:extLst>
        </xdr:cNvPr>
        <xdr:cNvSpPr/>
      </xdr:nvSpPr>
      <xdr:spPr>
        <a:xfrm>
          <a:off x="6921500" y="104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24574</xdr:rowOff>
    </xdr:from>
    <xdr:to>
      <xdr:col>41</xdr:col>
      <xdr:colOff>50800</xdr:colOff>
      <xdr:row>61</xdr:row>
      <xdr:rowOff>31432</xdr:rowOff>
    </xdr:to>
    <xdr:cxnSp macro="">
      <xdr:nvCxnSpPr>
        <xdr:cNvPr id="249" name="直線コネクタ 248">
          <a:extLst>
            <a:ext uri="{FF2B5EF4-FFF2-40B4-BE49-F238E27FC236}">
              <a16:creationId xmlns:a16="http://schemas.microsoft.com/office/drawing/2014/main" id="{C79F1006-A086-447A-A014-D48BB52B0DE8}"/>
            </a:ext>
          </a:extLst>
        </xdr:cNvPr>
        <xdr:cNvCxnSpPr/>
      </xdr:nvCxnSpPr>
      <xdr:spPr>
        <a:xfrm flipV="1">
          <a:off x="6972300" y="104830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250" name="n_1aveValue【体育館・プール】&#10;一人当たり面積">
          <a:extLst>
            <a:ext uri="{FF2B5EF4-FFF2-40B4-BE49-F238E27FC236}">
              <a16:creationId xmlns:a16="http://schemas.microsoft.com/office/drawing/2014/main" id="{A17E8A31-59E8-4A8A-97F0-23B328EC9286}"/>
            </a:ext>
          </a:extLst>
        </xdr:cNvPr>
        <xdr:cNvSpPr txBox="1"/>
      </xdr:nvSpPr>
      <xdr:spPr>
        <a:xfrm>
          <a:off x="9391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macro="" textlink="">
      <xdr:nvSpPr>
        <xdr:cNvPr id="251" name="n_2aveValue【体育館・プール】&#10;一人当たり面積">
          <a:extLst>
            <a:ext uri="{FF2B5EF4-FFF2-40B4-BE49-F238E27FC236}">
              <a16:creationId xmlns:a16="http://schemas.microsoft.com/office/drawing/2014/main" id="{630BA647-80DB-40FF-90DA-158509587C61}"/>
            </a:ext>
          </a:extLst>
        </xdr:cNvPr>
        <xdr:cNvSpPr txBox="1"/>
      </xdr:nvSpPr>
      <xdr:spPr>
        <a:xfrm>
          <a:off x="8515427"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37926</xdr:rowOff>
    </xdr:from>
    <xdr:ext cx="469744" cy="259045"/>
    <xdr:sp macro="" textlink="">
      <xdr:nvSpPr>
        <xdr:cNvPr id="252" name="n_3aveValue【体育館・プール】&#10;一人当たり面積">
          <a:extLst>
            <a:ext uri="{FF2B5EF4-FFF2-40B4-BE49-F238E27FC236}">
              <a16:creationId xmlns:a16="http://schemas.microsoft.com/office/drawing/2014/main" id="{55B5A0AA-A653-4A56-9840-1D1755F7164D}"/>
            </a:ext>
          </a:extLst>
        </xdr:cNvPr>
        <xdr:cNvSpPr txBox="1"/>
      </xdr:nvSpPr>
      <xdr:spPr>
        <a:xfrm>
          <a:off x="7626427" y="10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68216</xdr:rowOff>
    </xdr:from>
    <xdr:ext cx="469744" cy="259045"/>
    <xdr:sp macro="" textlink="">
      <xdr:nvSpPr>
        <xdr:cNvPr id="253" name="n_4aveValue【体育館・プール】&#10;一人当たり面積">
          <a:extLst>
            <a:ext uri="{FF2B5EF4-FFF2-40B4-BE49-F238E27FC236}">
              <a16:creationId xmlns:a16="http://schemas.microsoft.com/office/drawing/2014/main" id="{3E12D2B1-9D3B-4FF1-A08E-599D435B483C}"/>
            </a:ext>
          </a:extLst>
        </xdr:cNvPr>
        <xdr:cNvSpPr txBox="1"/>
      </xdr:nvSpPr>
      <xdr:spPr>
        <a:xfrm>
          <a:off x="6737427" y="1069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78757</xdr:rowOff>
    </xdr:from>
    <xdr:ext cx="469744" cy="259045"/>
    <xdr:sp macro="" textlink="">
      <xdr:nvSpPr>
        <xdr:cNvPr id="254" name="n_1mainValue【体育館・プール】&#10;一人当たり面積">
          <a:extLst>
            <a:ext uri="{FF2B5EF4-FFF2-40B4-BE49-F238E27FC236}">
              <a16:creationId xmlns:a16="http://schemas.microsoft.com/office/drawing/2014/main" id="{0C0CFADB-996B-484D-84EF-7244078747AF}"/>
            </a:ext>
          </a:extLst>
        </xdr:cNvPr>
        <xdr:cNvSpPr txBox="1"/>
      </xdr:nvSpPr>
      <xdr:spPr>
        <a:xfrm>
          <a:off x="9391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86186</xdr:rowOff>
    </xdr:from>
    <xdr:ext cx="469744" cy="259045"/>
    <xdr:sp macro="" textlink="">
      <xdr:nvSpPr>
        <xdr:cNvPr id="255" name="n_2mainValue【体育館・プール】&#10;一人当たり面積">
          <a:extLst>
            <a:ext uri="{FF2B5EF4-FFF2-40B4-BE49-F238E27FC236}">
              <a16:creationId xmlns:a16="http://schemas.microsoft.com/office/drawing/2014/main" id="{F27D5F8F-39C5-4957-A110-DA491067E1DB}"/>
            </a:ext>
          </a:extLst>
        </xdr:cNvPr>
        <xdr:cNvSpPr txBox="1"/>
      </xdr:nvSpPr>
      <xdr:spPr>
        <a:xfrm>
          <a:off x="8515427" y="1020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91901</xdr:rowOff>
    </xdr:from>
    <xdr:ext cx="469744" cy="259045"/>
    <xdr:sp macro="" textlink="">
      <xdr:nvSpPr>
        <xdr:cNvPr id="256" name="n_3mainValue【体育館・プール】&#10;一人当たり面積">
          <a:extLst>
            <a:ext uri="{FF2B5EF4-FFF2-40B4-BE49-F238E27FC236}">
              <a16:creationId xmlns:a16="http://schemas.microsoft.com/office/drawing/2014/main" id="{FA4B3881-5E3A-42BF-BCC3-67EC3ADD9D92}"/>
            </a:ext>
          </a:extLst>
        </xdr:cNvPr>
        <xdr:cNvSpPr txBox="1"/>
      </xdr:nvSpPr>
      <xdr:spPr>
        <a:xfrm>
          <a:off x="7626427" y="1020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98759</xdr:rowOff>
    </xdr:from>
    <xdr:ext cx="469744" cy="259045"/>
    <xdr:sp macro="" textlink="">
      <xdr:nvSpPr>
        <xdr:cNvPr id="257" name="n_4mainValue【体育館・プール】&#10;一人当たり面積">
          <a:extLst>
            <a:ext uri="{FF2B5EF4-FFF2-40B4-BE49-F238E27FC236}">
              <a16:creationId xmlns:a16="http://schemas.microsoft.com/office/drawing/2014/main" id="{EC92F329-D166-44CE-8647-0AC683C90B2F}"/>
            </a:ext>
          </a:extLst>
        </xdr:cNvPr>
        <xdr:cNvSpPr txBox="1"/>
      </xdr:nvSpPr>
      <xdr:spPr>
        <a:xfrm>
          <a:off x="6737427" y="102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926E7289-BC92-45BB-810B-697D84E038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8F5D9AEA-8427-459E-8448-8E23BBEE0A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A0F2AA28-EC63-4432-A146-1CD1BFCE36D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BAD8926C-2E49-4499-8AF3-69BB30B4F0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F5C21BC8-F931-4878-8AE0-4D3B4FCF25D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9C7BECF9-9B7A-4139-BF7C-7EEA535688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745CCCC4-F453-4977-9919-166A97CE3A7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CABEEF46-C955-440E-A24A-AC17E62FE8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6514DF4B-AF8E-4ADC-9866-EB9BF2AAF1E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BC0A4772-41C6-4DE9-9433-D4841635392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E35EF835-49AC-4B9A-8EF7-DF7FFF2B2ED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3EE5B7C0-756F-4888-839E-E6C8223D923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1D35E797-9702-437B-93AB-3A77D6D3806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BFAB3565-BDD2-45F1-B4D1-8CE019AF83B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67871E35-FF30-4F9B-B714-C4B59C08737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4100F98A-B3A8-437A-8B2E-B389DCAC7B6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9AA59A3D-0377-4D3E-8732-DEE44C9A0BB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C63AACC8-2051-4D76-ABEB-AD1E16E5CDF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F3E120DE-122D-4599-A312-E7B7A9A5EA4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AE3F1D0A-013F-4D8C-8EF2-AA20F7801F1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538D2862-C6AF-4052-8661-BA6C5CF7642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CB7E29DE-BFB1-4D79-BB44-5D9AF339237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9524097C-EB72-46DF-AD34-76E4C2166756}"/>
            </a:ext>
          </a:extLst>
        </xdr:cNvPr>
        <xdr:cNvCxnSpPr/>
      </xdr:nvCxnSpPr>
      <xdr:spPr>
        <a:xfrm flipV="1">
          <a:off x="4634865" y="13511785"/>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F46AF2BD-C3C1-4C43-9EE2-886CD768BBBF}"/>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B574BE13-AD02-4BC0-885E-045B8C20610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041B88D1-0D38-4A33-995E-71DEF05987BD}"/>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84" name="直線コネクタ 283">
          <a:extLst>
            <a:ext uri="{FF2B5EF4-FFF2-40B4-BE49-F238E27FC236}">
              <a16:creationId xmlns:a16="http://schemas.microsoft.com/office/drawing/2014/main" id="{202D3DAB-594B-4A7D-872C-FB87ABE6D01B}"/>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3E2E9FB3-06B8-4A5D-B821-C495213DC15A}"/>
            </a:ext>
          </a:extLst>
        </xdr:cNvPr>
        <xdr:cNvSpPr txBox="1"/>
      </xdr:nvSpPr>
      <xdr:spPr>
        <a:xfrm>
          <a:off x="4673600" y="1380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286" name="フローチャート: 判断 285">
          <a:extLst>
            <a:ext uri="{FF2B5EF4-FFF2-40B4-BE49-F238E27FC236}">
              <a16:creationId xmlns:a16="http://schemas.microsoft.com/office/drawing/2014/main" id="{D7B3BFE8-369C-4EA3-9947-8120B788F770}"/>
            </a:ext>
          </a:extLst>
        </xdr:cNvPr>
        <xdr:cNvSpPr/>
      </xdr:nvSpPr>
      <xdr:spPr>
        <a:xfrm>
          <a:off x="45847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287" name="フローチャート: 判断 286">
          <a:extLst>
            <a:ext uri="{FF2B5EF4-FFF2-40B4-BE49-F238E27FC236}">
              <a16:creationId xmlns:a16="http://schemas.microsoft.com/office/drawing/2014/main" id="{2C321CB1-F2E0-4DE6-963B-81D5BA104D05}"/>
            </a:ext>
          </a:extLst>
        </xdr:cNvPr>
        <xdr:cNvSpPr/>
      </xdr:nvSpPr>
      <xdr:spPr>
        <a:xfrm>
          <a:off x="3746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88" name="フローチャート: 判断 287">
          <a:extLst>
            <a:ext uri="{FF2B5EF4-FFF2-40B4-BE49-F238E27FC236}">
              <a16:creationId xmlns:a16="http://schemas.microsoft.com/office/drawing/2014/main" id="{1AF21686-D553-4A91-9C26-BB0B2B295E3F}"/>
            </a:ext>
          </a:extLst>
        </xdr:cNvPr>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126746</xdr:rowOff>
    </xdr:from>
    <xdr:to>
      <xdr:col>10</xdr:col>
      <xdr:colOff>165100</xdr:colOff>
      <xdr:row>81</xdr:row>
      <xdr:rowOff>56896</xdr:rowOff>
    </xdr:to>
    <xdr:sp macro="" textlink="">
      <xdr:nvSpPr>
        <xdr:cNvPr id="289" name="フローチャート: 判断 288">
          <a:extLst>
            <a:ext uri="{FF2B5EF4-FFF2-40B4-BE49-F238E27FC236}">
              <a16:creationId xmlns:a16="http://schemas.microsoft.com/office/drawing/2014/main" id="{33D65900-3EFC-4DB9-ADAB-D9ABE1BAF8D2}"/>
            </a:ext>
          </a:extLst>
        </xdr:cNvPr>
        <xdr:cNvSpPr/>
      </xdr:nvSpPr>
      <xdr:spPr>
        <a:xfrm>
          <a:off x="1968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74168</xdr:rowOff>
    </xdr:from>
    <xdr:to>
      <xdr:col>6</xdr:col>
      <xdr:colOff>38100</xdr:colOff>
      <xdr:row>81</xdr:row>
      <xdr:rowOff>4318</xdr:rowOff>
    </xdr:to>
    <xdr:sp macro="" textlink="">
      <xdr:nvSpPr>
        <xdr:cNvPr id="290" name="フローチャート: 判断 289">
          <a:extLst>
            <a:ext uri="{FF2B5EF4-FFF2-40B4-BE49-F238E27FC236}">
              <a16:creationId xmlns:a16="http://schemas.microsoft.com/office/drawing/2014/main" id="{6359195F-9E94-427E-AA16-21D1F463F949}"/>
            </a:ext>
          </a:extLst>
        </xdr:cNvPr>
        <xdr:cNvSpPr/>
      </xdr:nvSpPr>
      <xdr:spPr>
        <a:xfrm>
          <a:off x="1079500" y="1379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B4B1E1C-9A42-484A-8F58-44F6EC6272F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797B6F15-D8A0-43CC-83E2-2AC40FAB9F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FBDACB0-DC43-4754-A7DD-7423E4F451C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6CD9836-0964-4BA7-AF1E-4144CCBCDAB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1687947-4403-46F3-AA61-BE3FB1C825F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149606</xdr:rowOff>
    </xdr:from>
    <xdr:to>
      <xdr:col>24</xdr:col>
      <xdr:colOff>114300</xdr:colOff>
      <xdr:row>86</xdr:row>
      <xdr:rowOff>79756</xdr:rowOff>
    </xdr:to>
    <xdr:sp macro="" textlink="">
      <xdr:nvSpPr>
        <xdr:cNvPr id="296" name="楕円 295">
          <a:extLst>
            <a:ext uri="{FF2B5EF4-FFF2-40B4-BE49-F238E27FC236}">
              <a16:creationId xmlns:a16="http://schemas.microsoft.com/office/drawing/2014/main" id="{5BDB9F1D-B1AB-49E8-BEE4-35D8A6CA1E93}"/>
            </a:ext>
          </a:extLst>
        </xdr:cNvPr>
        <xdr:cNvSpPr/>
      </xdr:nvSpPr>
      <xdr:spPr>
        <a:xfrm>
          <a:off x="45847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64533</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83ABCF02-80F7-4CAA-9F07-D2EB6381121B}"/>
            </a:ext>
          </a:extLst>
        </xdr:cNvPr>
        <xdr:cNvSpPr txBox="1"/>
      </xdr:nvSpPr>
      <xdr:spPr>
        <a:xfrm>
          <a:off x="4673600" y="1463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147320</xdr:rowOff>
    </xdr:from>
    <xdr:to>
      <xdr:col>20</xdr:col>
      <xdr:colOff>38100</xdr:colOff>
      <xdr:row>86</xdr:row>
      <xdr:rowOff>77470</xdr:rowOff>
    </xdr:to>
    <xdr:sp macro="" textlink="">
      <xdr:nvSpPr>
        <xdr:cNvPr id="298" name="楕円 297">
          <a:extLst>
            <a:ext uri="{FF2B5EF4-FFF2-40B4-BE49-F238E27FC236}">
              <a16:creationId xmlns:a16="http://schemas.microsoft.com/office/drawing/2014/main" id="{C7214FCA-5DB3-41FF-A262-C20C894C9320}"/>
            </a:ext>
          </a:extLst>
        </xdr:cNvPr>
        <xdr:cNvSpPr/>
      </xdr:nvSpPr>
      <xdr:spPr>
        <a:xfrm>
          <a:off x="3746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26670</xdr:rowOff>
    </xdr:from>
    <xdr:to>
      <xdr:col>24</xdr:col>
      <xdr:colOff>63500</xdr:colOff>
      <xdr:row>86</xdr:row>
      <xdr:rowOff>28956</xdr:rowOff>
    </xdr:to>
    <xdr:cxnSp macro="">
      <xdr:nvCxnSpPr>
        <xdr:cNvPr id="299" name="直線コネクタ 298">
          <a:extLst>
            <a:ext uri="{FF2B5EF4-FFF2-40B4-BE49-F238E27FC236}">
              <a16:creationId xmlns:a16="http://schemas.microsoft.com/office/drawing/2014/main" id="{B9DA79C6-CEE5-43C2-89AA-9AD00D74F9C9}"/>
            </a:ext>
          </a:extLst>
        </xdr:cNvPr>
        <xdr:cNvCxnSpPr/>
      </xdr:nvCxnSpPr>
      <xdr:spPr>
        <a:xfrm>
          <a:off x="3797300" y="147713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147320</xdr:rowOff>
    </xdr:from>
    <xdr:to>
      <xdr:col>15</xdr:col>
      <xdr:colOff>101600</xdr:colOff>
      <xdr:row>86</xdr:row>
      <xdr:rowOff>77470</xdr:rowOff>
    </xdr:to>
    <xdr:sp macro="" textlink="">
      <xdr:nvSpPr>
        <xdr:cNvPr id="300" name="楕円 299">
          <a:extLst>
            <a:ext uri="{FF2B5EF4-FFF2-40B4-BE49-F238E27FC236}">
              <a16:creationId xmlns:a16="http://schemas.microsoft.com/office/drawing/2014/main" id="{DED209EC-5E92-4784-9240-D517EEEC7890}"/>
            </a:ext>
          </a:extLst>
        </xdr:cNvPr>
        <xdr:cNvSpPr/>
      </xdr:nvSpPr>
      <xdr:spPr>
        <a:xfrm>
          <a:off x="2857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26670</xdr:rowOff>
    </xdr:from>
    <xdr:to>
      <xdr:col>19</xdr:col>
      <xdr:colOff>177800</xdr:colOff>
      <xdr:row>86</xdr:row>
      <xdr:rowOff>26670</xdr:rowOff>
    </xdr:to>
    <xdr:cxnSp macro="">
      <xdr:nvCxnSpPr>
        <xdr:cNvPr id="301" name="直線コネクタ 300">
          <a:extLst>
            <a:ext uri="{FF2B5EF4-FFF2-40B4-BE49-F238E27FC236}">
              <a16:creationId xmlns:a16="http://schemas.microsoft.com/office/drawing/2014/main" id="{753EA234-F040-4211-9C38-1748A6250339}"/>
            </a:ext>
          </a:extLst>
        </xdr:cNvPr>
        <xdr:cNvCxnSpPr/>
      </xdr:nvCxnSpPr>
      <xdr:spPr>
        <a:xfrm>
          <a:off x="2908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145035</xdr:rowOff>
    </xdr:from>
    <xdr:to>
      <xdr:col>10</xdr:col>
      <xdr:colOff>165100</xdr:colOff>
      <xdr:row>86</xdr:row>
      <xdr:rowOff>75185</xdr:rowOff>
    </xdr:to>
    <xdr:sp macro="" textlink="">
      <xdr:nvSpPr>
        <xdr:cNvPr id="302" name="楕円 301">
          <a:extLst>
            <a:ext uri="{FF2B5EF4-FFF2-40B4-BE49-F238E27FC236}">
              <a16:creationId xmlns:a16="http://schemas.microsoft.com/office/drawing/2014/main" id="{191F0163-9723-48DF-B338-878F0070D27C}"/>
            </a:ext>
          </a:extLst>
        </xdr:cNvPr>
        <xdr:cNvSpPr/>
      </xdr:nvSpPr>
      <xdr:spPr>
        <a:xfrm>
          <a:off x="1968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24385</xdr:rowOff>
    </xdr:from>
    <xdr:to>
      <xdr:col>15</xdr:col>
      <xdr:colOff>50800</xdr:colOff>
      <xdr:row>86</xdr:row>
      <xdr:rowOff>26670</xdr:rowOff>
    </xdr:to>
    <xdr:cxnSp macro="">
      <xdr:nvCxnSpPr>
        <xdr:cNvPr id="303" name="直線コネクタ 302">
          <a:extLst>
            <a:ext uri="{FF2B5EF4-FFF2-40B4-BE49-F238E27FC236}">
              <a16:creationId xmlns:a16="http://schemas.microsoft.com/office/drawing/2014/main" id="{488044DE-B5C8-428E-AAE3-038B4B529138}"/>
            </a:ext>
          </a:extLst>
        </xdr:cNvPr>
        <xdr:cNvCxnSpPr/>
      </xdr:nvCxnSpPr>
      <xdr:spPr>
        <a:xfrm>
          <a:off x="2019300" y="1476908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113030</xdr:rowOff>
    </xdr:from>
    <xdr:to>
      <xdr:col>6</xdr:col>
      <xdr:colOff>38100</xdr:colOff>
      <xdr:row>86</xdr:row>
      <xdr:rowOff>43180</xdr:rowOff>
    </xdr:to>
    <xdr:sp macro="" textlink="">
      <xdr:nvSpPr>
        <xdr:cNvPr id="304" name="楕円 303">
          <a:extLst>
            <a:ext uri="{FF2B5EF4-FFF2-40B4-BE49-F238E27FC236}">
              <a16:creationId xmlns:a16="http://schemas.microsoft.com/office/drawing/2014/main" id="{1ABE80A4-034F-4205-ACA1-0B68E708BBE6}"/>
            </a:ext>
          </a:extLst>
        </xdr:cNvPr>
        <xdr:cNvSpPr/>
      </xdr:nvSpPr>
      <xdr:spPr>
        <a:xfrm>
          <a:off x="1079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163830</xdr:rowOff>
    </xdr:from>
    <xdr:to>
      <xdr:col>10</xdr:col>
      <xdr:colOff>114300</xdr:colOff>
      <xdr:row>86</xdr:row>
      <xdr:rowOff>24385</xdr:rowOff>
    </xdr:to>
    <xdr:cxnSp macro="">
      <xdr:nvCxnSpPr>
        <xdr:cNvPr id="305" name="直線コネクタ 304">
          <a:extLst>
            <a:ext uri="{FF2B5EF4-FFF2-40B4-BE49-F238E27FC236}">
              <a16:creationId xmlns:a16="http://schemas.microsoft.com/office/drawing/2014/main" id="{56909FD2-646D-4D4C-BB8A-A7FAA6937392}"/>
            </a:ext>
          </a:extLst>
        </xdr:cNvPr>
        <xdr:cNvCxnSpPr/>
      </xdr:nvCxnSpPr>
      <xdr:spPr>
        <a:xfrm>
          <a:off x="1130300" y="147370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306" name="n_1aveValue【福祉施設】&#10;有形固定資産減価償却率">
          <a:extLst>
            <a:ext uri="{FF2B5EF4-FFF2-40B4-BE49-F238E27FC236}">
              <a16:creationId xmlns:a16="http://schemas.microsoft.com/office/drawing/2014/main" id="{C6FF5FCB-CDB4-45B5-9036-EF2F5D26A362}"/>
            </a:ext>
          </a:extLst>
        </xdr:cNvPr>
        <xdr:cNvSpPr txBox="1"/>
      </xdr:nvSpPr>
      <xdr:spPr>
        <a:xfrm>
          <a:off x="35820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307" name="n_2aveValue【福祉施設】&#10;有形固定資産減価償却率">
          <a:extLst>
            <a:ext uri="{FF2B5EF4-FFF2-40B4-BE49-F238E27FC236}">
              <a16:creationId xmlns:a16="http://schemas.microsoft.com/office/drawing/2014/main" id="{E0B630E0-36EF-4BE7-8D1A-D9E10195B6C0}"/>
            </a:ext>
          </a:extLst>
        </xdr:cNvPr>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73423</xdr:rowOff>
    </xdr:from>
    <xdr:ext cx="405111" cy="259045"/>
    <xdr:sp macro="" textlink="">
      <xdr:nvSpPr>
        <xdr:cNvPr id="308" name="n_3aveValue【福祉施設】&#10;有形固定資産減価償却率">
          <a:extLst>
            <a:ext uri="{FF2B5EF4-FFF2-40B4-BE49-F238E27FC236}">
              <a16:creationId xmlns:a16="http://schemas.microsoft.com/office/drawing/2014/main" id="{B50744E3-E9B8-4922-B1B7-6153E196B747}"/>
            </a:ext>
          </a:extLst>
        </xdr:cNvPr>
        <xdr:cNvSpPr txBox="1"/>
      </xdr:nvSpPr>
      <xdr:spPr>
        <a:xfrm>
          <a:off x="18167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20845</xdr:rowOff>
    </xdr:from>
    <xdr:ext cx="405111" cy="259045"/>
    <xdr:sp macro="" textlink="">
      <xdr:nvSpPr>
        <xdr:cNvPr id="309" name="n_4aveValue【福祉施設】&#10;有形固定資産減価償却率">
          <a:extLst>
            <a:ext uri="{FF2B5EF4-FFF2-40B4-BE49-F238E27FC236}">
              <a16:creationId xmlns:a16="http://schemas.microsoft.com/office/drawing/2014/main" id="{E0C5591E-6B2B-40FE-8382-6E1C5AD57D80}"/>
            </a:ext>
          </a:extLst>
        </xdr:cNvPr>
        <xdr:cNvSpPr txBox="1"/>
      </xdr:nvSpPr>
      <xdr:spPr>
        <a:xfrm>
          <a:off x="927744" y="1356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68597</xdr:rowOff>
    </xdr:from>
    <xdr:ext cx="405111" cy="259045"/>
    <xdr:sp macro="" textlink="">
      <xdr:nvSpPr>
        <xdr:cNvPr id="310" name="n_1mainValue【福祉施設】&#10;有形固定資産減価償却率">
          <a:extLst>
            <a:ext uri="{FF2B5EF4-FFF2-40B4-BE49-F238E27FC236}">
              <a16:creationId xmlns:a16="http://schemas.microsoft.com/office/drawing/2014/main" id="{5D29354B-C84E-4882-BBA4-C6FED5AA569C}"/>
            </a:ext>
          </a:extLst>
        </xdr:cNvPr>
        <xdr:cNvSpPr txBox="1"/>
      </xdr:nvSpPr>
      <xdr:spPr>
        <a:xfrm>
          <a:off x="35820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68597</xdr:rowOff>
    </xdr:from>
    <xdr:ext cx="405111" cy="259045"/>
    <xdr:sp macro="" textlink="">
      <xdr:nvSpPr>
        <xdr:cNvPr id="311" name="n_2mainValue【福祉施設】&#10;有形固定資産減価償却率">
          <a:extLst>
            <a:ext uri="{FF2B5EF4-FFF2-40B4-BE49-F238E27FC236}">
              <a16:creationId xmlns:a16="http://schemas.microsoft.com/office/drawing/2014/main" id="{CD960967-81A9-4386-B470-40EBA0EB0444}"/>
            </a:ext>
          </a:extLst>
        </xdr:cNvPr>
        <xdr:cNvSpPr txBox="1"/>
      </xdr:nvSpPr>
      <xdr:spPr>
        <a:xfrm>
          <a:off x="2705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66312</xdr:rowOff>
    </xdr:from>
    <xdr:ext cx="405111" cy="259045"/>
    <xdr:sp macro="" textlink="">
      <xdr:nvSpPr>
        <xdr:cNvPr id="312" name="n_3mainValue【福祉施設】&#10;有形固定資産減価償却率">
          <a:extLst>
            <a:ext uri="{FF2B5EF4-FFF2-40B4-BE49-F238E27FC236}">
              <a16:creationId xmlns:a16="http://schemas.microsoft.com/office/drawing/2014/main" id="{58FAEDE4-A811-4B7F-94F8-50100FA2BDEA}"/>
            </a:ext>
          </a:extLst>
        </xdr:cNvPr>
        <xdr:cNvSpPr txBox="1"/>
      </xdr:nvSpPr>
      <xdr:spPr>
        <a:xfrm>
          <a:off x="1816744" y="1481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34307</xdr:rowOff>
    </xdr:from>
    <xdr:ext cx="405111" cy="259045"/>
    <xdr:sp macro="" textlink="">
      <xdr:nvSpPr>
        <xdr:cNvPr id="313" name="n_4mainValue【福祉施設】&#10;有形固定資産減価償却率">
          <a:extLst>
            <a:ext uri="{FF2B5EF4-FFF2-40B4-BE49-F238E27FC236}">
              <a16:creationId xmlns:a16="http://schemas.microsoft.com/office/drawing/2014/main" id="{E8363991-67DB-4213-9176-7005149BEE90}"/>
            </a:ext>
          </a:extLst>
        </xdr:cNvPr>
        <xdr:cNvSpPr txBox="1"/>
      </xdr:nvSpPr>
      <xdr:spPr>
        <a:xfrm>
          <a:off x="927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8792817E-60F7-41D6-9839-A886A65C35E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B0734AD0-3BAC-4D9E-B0BF-A86AC284BD4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E3BCBEFA-60DC-4E79-B72B-8EFE0A464F2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13B78B0A-37E0-4F4F-9769-4578BAAC368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C598CC9A-23D3-44AA-A76E-7C4DD6EA55C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1F41F1F5-6D7B-472B-8AF0-A2875CDA75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F5299DAB-6A26-4158-BE1E-D27739E2A1C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0F612D53-8AD8-4B6F-A29F-985598007A5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89AEC8E6-AF44-4243-B03C-808CA9D32D3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D0052F93-3721-4BA2-8FBE-127A370AABE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95E90428-90BC-41C6-BEAE-ADEC5C4B0B9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46431332-8BFE-461B-82AF-86A43FB8C36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9E3DC2CA-E0B0-4F71-BA6F-088A548F05C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195A3D98-5BF9-4457-9CF1-21516746632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EB783059-91FF-48BA-8B61-13023D24039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B8E5452E-E3FB-4BC3-9090-C08F32E9AAA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46D9A9F0-5707-49D9-84F5-7643D4A1CD1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1939AA15-305F-4B1C-AEBC-B989AEE34DC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68E2CD08-A4F2-4B90-8EE0-C3829905B3F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7ABEEB0E-FA7E-4127-893A-0283318910F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F0BF44E1-2F31-4A23-84A1-9955E83988B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3480A50C-B05F-433B-849D-5671913F5A9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190D713F-1C1D-46B1-B47D-9174CF0A008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337" name="直線コネクタ 336">
          <a:extLst>
            <a:ext uri="{FF2B5EF4-FFF2-40B4-BE49-F238E27FC236}">
              <a16:creationId xmlns:a16="http://schemas.microsoft.com/office/drawing/2014/main" id="{43F429D3-E9E7-45A4-9F06-FAE5CDEF96A7}"/>
            </a:ext>
          </a:extLst>
        </xdr:cNvPr>
        <xdr:cNvCxnSpPr/>
      </xdr:nvCxnSpPr>
      <xdr:spPr>
        <a:xfrm flipV="1">
          <a:off x="10476865" y="134175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8" name="【福祉施設】&#10;一人当たり面積最小値テキスト">
          <a:extLst>
            <a:ext uri="{FF2B5EF4-FFF2-40B4-BE49-F238E27FC236}">
              <a16:creationId xmlns:a16="http://schemas.microsoft.com/office/drawing/2014/main" id="{AE79458E-6448-49D4-B100-8963901864A3}"/>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a:extLst>
            <a:ext uri="{FF2B5EF4-FFF2-40B4-BE49-F238E27FC236}">
              <a16:creationId xmlns:a16="http://schemas.microsoft.com/office/drawing/2014/main" id="{C2DB004F-577D-40F8-BD39-F5665224BB43}"/>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340" name="【福祉施設】&#10;一人当たり面積最大値テキスト">
          <a:extLst>
            <a:ext uri="{FF2B5EF4-FFF2-40B4-BE49-F238E27FC236}">
              <a16:creationId xmlns:a16="http://schemas.microsoft.com/office/drawing/2014/main" id="{44189A9E-965F-4EE9-AA57-C7AB488F2596}"/>
            </a:ext>
          </a:extLst>
        </xdr:cNvPr>
        <xdr:cNvSpPr txBox="1"/>
      </xdr:nvSpPr>
      <xdr:spPr>
        <a:xfrm>
          <a:off x="1051560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1" name="直線コネクタ 340">
          <a:extLst>
            <a:ext uri="{FF2B5EF4-FFF2-40B4-BE49-F238E27FC236}">
              <a16:creationId xmlns:a16="http://schemas.microsoft.com/office/drawing/2014/main" id="{88124498-5220-4635-A72E-BC865D28A19E}"/>
            </a:ext>
          </a:extLst>
        </xdr:cNvPr>
        <xdr:cNvCxnSpPr/>
      </xdr:nvCxnSpPr>
      <xdr:spPr>
        <a:xfrm>
          <a:off x="10388600" y="1341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342" name="【福祉施設】&#10;一人当たり面積平均値テキスト">
          <a:extLst>
            <a:ext uri="{FF2B5EF4-FFF2-40B4-BE49-F238E27FC236}">
              <a16:creationId xmlns:a16="http://schemas.microsoft.com/office/drawing/2014/main" id="{E04383F5-B9B9-467C-8935-AA69356EBD8A}"/>
            </a:ext>
          </a:extLst>
        </xdr:cNvPr>
        <xdr:cNvSpPr txBox="1"/>
      </xdr:nvSpPr>
      <xdr:spPr>
        <a:xfrm>
          <a:off x="10515600" y="1425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343" name="フローチャート: 判断 342">
          <a:extLst>
            <a:ext uri="{FF2B5EF4-FFF2-40B4-BE49-F238E27FC236}">
              <a16:creationId xmlns:a16="http://schemas.microsoft.com/office/drawing/2014/main" id="{1176EB4A-8834-459C-9BCD-8B605C72604A}"/>
            </a:ext>
          </a:extLst>
        </xdr:cNvPr>
        <xdr:cNvSpPr/>
      </xdr:nvSpPr>
      <xdr:spPr>
        <a:xfrm>
          <a:off x="10426700" y="1440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344" name="フローチャート: 判断 343">
          <a:extLst>
            <a:ext uri="{FF2B5EF4-FFF2-40B4-BE49-F238E27FC236}">
              <a16:creationId xmlns:a16="http://schemas.microsoft.com/office/drawing/2014/main" id="{54E56F66-D48A-4CBE-9B9F-DFE29A94A58A}"/>
            </a:ext>
          </a:extLst>
        </xdr:cNvPr>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345" name="フローチャート: 判断 344">
          <a:extLst>
            <a:ext uri="{FF2B5EF4-FFF2-40B4-BE49-F238E27FC236}">
              <a16:creationId xmlns:a16="http://schemas.microsoft.com/office/drawing/2014/main" id="{33C81BA7-BF70-417B-8EE8-07E2E181488E}"/>
            </a:ext>
          </a:extLst>
        </xdr:cNvPr>
        <xdr:cNvSpPr/>
      </xdr:nvSpPr>
      <xdr:spPr>
        <a:xfrm>
          <a:off x="8699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46" name="フローチャート: 判断 345">
          <a:extLst>
            <a:ext uri="{FF2B5EF4-FFF2-40B4-BE49-F238E27FC236}">
              <a16:creationId xmlns:a16="http://schemas.microsoft.com/office/drawing/2014/main" id="{6A7BD418-F4F7-4C3E-81EF-7A7DF77D1AF9}"/>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140970</xdr:rowOff>
    </xdr:from>
    <xdr:to>
      <xdr:col>36</xdr:col>
      <xdr:colOff>165100</xdr:colOff>
      <xdr:row>85</xdr:row>
      <xdr:rowOff>71120</xdr:rowOff>
    </xdr:to>
    <xdr:sp macro="" textlink="">
      <xdr:nvSpPr>
        <xdr:cNvPr id="347" name="フローチャート: 判断 346">
          <a:extLst>
            <a:ext uri="{FF2B5EF4-FFF2-40B4-BE49-F238E27FC236}">
              <a16:creationId xmlns:a16="http://schemas.microsoft.com/office/drawing/2014/main" id="{30D3BBFF-A82F-412D-A09D-A4D5606F968E}"/>
            </a:ext>
          </a:extLst>
        </xdr:cNvPr>
        <xdr:cNvSpPr/>
      </xdr:nvSpPr>
      <xdr:spPr>
        <a:xfrm>
          <a:off x="6921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31DE3440-CBA0-4BDD-864D-3582C1DF98B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7A2EA33-0CFF-4ABA-99B0-7CA2D699C12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14F648CD-A9A5-44FA-B3E8-E1CE78CC4AB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0FF8926-BC59-4874-BE3A-629BB27A01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5072776-DACE-4D32-AA06-021F28E80FE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86361</xdr:rowOff>
    </xdr:from>
    <xdr:to>
      <xdr:col>55</xdr:col>
      <xdr:colOff>50800</xdr:colOff>
      <xdr:row>86</xdr:row>
      <xdr:rowOff>16511</xdr:rowOff>
    </xdr:to>
    <xdr:sp macro="" textlink="">
      <xdr:nvSpPr>
        <xdr:cNvPr id="353" name="楕円 352">
          <a:extLst>
            <a:ext uri="{FF2B5EF4-FFF2-40B4-BE49-F238E27FC236}">
              <a16:creationId xmlns:a16="http://schemas.microsoft.com/office/drawing/2014/main" id="{3DC186EB-F906-4C90-B108-74A37A35A269}"/>
            </a:ext>
          </a:extLst>
        </xdr:cNvPr>
        <xdr:cNvSpPr/>
      </xdr:nvSpPr>
      <xdr:spPr>
        <a:xfrm>
          <a:off x="10426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1288</xdr:rowOff>
    </xdr:from>
    <xdr:ext cx="469744" cy="259045"/>
    <xdr:sp macro="" textlink="">
      <xdr:nvSpPr>
        <xdr:cNvPr id="354" name="【福祉施設】&#10;一人当たり面積該当値テキスト">
          <a:extLst>
            <a:ext uri="{FF2B5EF4-FFF2-40B4-BE49-F238E27FC236}">
              <a16:creationId xmlns:a16="http://schemas.microsoft.com/office/drawing/2014/main" id="{A8F58CCD-F08F-4913-B820-7BC031BE1B8D}"/>
            </a:ext>
          </a:extLst>
        </xdr:cNvPr>
        <xdr:cNvSpPr txBox="1"/>
      </xdr:nvSpPr>
      <xdr:spPr>
        <a:xfrm>
          <a:off x="10515600" y="1457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55" name="楕円 354">
          <a:extLst>
            <a:ext uri="{FF2B5EF4-FFF2-40B4-BE49-F238E27FC236}">
              <a16:creationId xmlns:a16="http://schemas.microsoft.com/office/drawing/2014/main" id="{13A9624D-9B40-4D03-A7F4-68825494775D}"/>
            </a:ext>
          </a:extLst>
        </xdr:cNvPr>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137161</xdr:rowOff>
    </xdr:from>
    <xdr:to>
      <xdr:col>55</xdr:col>
      <xdr:colOff>0</xdr:colOff>
      <xdr:row>85</xdr:row>
      <xdr:rowOff>140970</xdr:rowOff>
    </xdr:to>
    <xdr:cxnSp macro="">
      <xdr:nvCxnSpPr>
        <xdr:cNvPr id="356" name="直線コネクタ 355">
          <a:extLst>
            <a:ext uri="{FF2B5EF4-FFF2-40B4-BE49-F238E27FC236}">
              <a16:creationId xmlns:a16="http://schemas.microsoft.com/office/drawing/2014/main" id="{D652BBB3-9B68-4F9A-97D7-D137EBCAE2DE}"/>
            </a:ext>
          </a:extLst>
        </xdr:cNvPr>
        <xdr:cNvCxnSpPr/>
      </xdr:nvCxnSpPr>
      <xdr:spPr>
        <a:xfrm flipV="1">
          <a:off x="9639300" y="147104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92711</xdr:rowOff>
    </xdr:from>
    <xdr:to>
      <xdr:col>46</xdr:col>
      <xdr:colOff>38100</xdr:colOff>
      <xdr:row>86</xdr:row>
      <xdr:rowOff>22861</xdr:rowOff>
    </xdr:to>
    <xdr:sp macro="" textlink="">
      <xdr:nvSpPr>
        <xdr:cNvPr id="357" name="楕円 356">
          <a:extLst>
            <a:ext uri="{FF2B5EF4-FFF2-40B4-BE49-F238E27FC236}">
              <a16:creationId xmlns:a16="http://schemas.microsoft.com/office/drawing/2014/main" id="{BB6BCFCA-73AB-485F-80C1-439DE86EF573}"/>
            </a:ext>
          </a:extLst>
        </xdr:cNvPr>
        <xdr:cNvSpPr/>
      </xdr:nvSpPr>
      <xdr:spPr>
        <a:xfrm>
          <a:off x="8699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143511</xdr:rowOff>
    </xdr:to>
    <xdr:cxnSp macro="">
      <xdr:nvCxnSpPr>
        <xdr:cNvPr id="358" name="直線コネクタ 357">
          <a:extLst>
            <a:ext uri="{FF2B5EF4-FFF2-40B4-BE49-F238E27FC236}">
              <a16:creationId xmlns:a16="http://schemas.microsoft.com/office/drawing/2014/main" id="{2146EA41-7816-42A7-B83D-71254EE16BBE}"/>
            </a:ext>
          </a:extLst>
        </xdr:cNvPr>
        <xdr:cNvCxnSpPr/>
      </xdr:nvCxnSpPr>
      <xdr:spPr>
        <a:xfrm flipV="1">
          <a:off x="8750300" y="147142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95250</xdr:rowOff>
    </xdr:from>
    <xdr:to>
      <xdr:col>41</xdr:col>
      <xdr:colOff>101600</xdr:colOff>
      <xdr:row>86</xdr:row>
      <xdr:rowOff>25400</xdr:rowOff>
    </xdr:to>
    <xdr:sp macro="" textlink="">
      <xdr:nvSpPr>
        <xdr:cNvPr id="359" name="楕円 358">
          <a:extLst>
            <a:ext uri="{FF2B5EF4-FFF2-40B4-BE49-F238E27FC236}">
              <a16:creationId xmlns:a16="http://schemas.microsoft.com/office/drawing/2014/main" id="{E8ADCF02-105B-4D17-8966-B2EB31EC09CA}"/>
            </a:ext>
          </a:extLst>
        </xdr:cNvPr>
        <xdr:cNvSpPr/>
      </xdr:nvSpPr>
      <xdr:spPr>
        <a:xfrm>
          <a:off x="7810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143511</xdr:rowOff>
    </xdr:from>
    <xdr:to>
      <xdr:col>45</xdr:col>
      <xdr:colOff>177800</xdr:colOff>
      <xdr:row>85</xdr:row>
      <xdr:rowOff>146050</xdr:rowOff>
    </xdr:to>
    <xdr:cxnSp macro="">
      <xdr:nvCxnSpPr>
        <xdr:cNvPr id="360" name="直線コネクタ 359">
          <a:extLst>
            <a:ext uri="{FF2B5EF4-FFF2-40B4-BE49-F238E27FC236}">
              <a16:creationId xmlns:a16="http://schemas.microsoft.com/office/drawing/2014/main" id="{A388482C-358B-4B1D-8694-3837199B1725}"/>
            </a:ext>
          </a:extLst>
        </xdr:cNvPr>
        <xdr:cNvCxnSpPr/>
      </xdr:nvCxnSpPr>
      <xdr:spPr>
        <a:xfrm flipV="1">
          <a:off x="7861300" y="147167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52070</xdr:rowOff>
    </xdr:from>
    <xdr:to>
      <xdr:col>36</xdr:col>
      <xdr:colOff>165100</xdr:colOff>
      <xdr:row>85</xdr:row>
      <xdr:rowOff>153670</xdr:rowOff>
    </xdr:to>
    <xdr:sp macro="" textlink="">
      <xdr:nvSpPr>
        <xdr:cNvPr id="361" name="楕円 360">
          <a:extLst>
            <a:ext uri="{FF2B5EF4-FFF2-40B4-BE49-F238E27FC236}">
              <a16:creationId xmlns:a16="http://schemas.microsoft.com/office/drawing/2014/main" id="{52BCFFA7-62BB-49CB-B17C-63C86BC19B1C}"/>
            </a:ext>
          </a:extLst>
        </xdr:cNvPr>
        <xdr:cNvSpPr/>
      </xdr:nvSpPr>
      <xdr:spPr>
        <a:xfrm>
          <a:off x="6921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102870</xdr:rowOff>
    </xdr:from>
    <xdr:to>
      <xdr:col>41</xdr:col>
      <xdr:colOff>50800</xdr:colOff>
      <xdr:row>85</xdr:row>
      <xdr:rowOff>146050</xdr:rowOff>
    </xdr:to>
    <xdr:cxnSp macro="">
      <xdr:nvCxnSpPr>
        <xdr:cNvPr id="362" name="直線コネクタ 361">
          <a:extLst>
            <a:ext uri="{FF2B5EF4-FFF2-40B4-BE49-F238E27FC236}">
              <a16:creationId xmlns:a16="http://schemas.microsoft.com/office/drawing/2014/main" id="{49ECC555-AFBF-4F02-8CD7-CCED7B8E41C6}"/>
            </a:ext>
          </a:extLst>
        </xdr:cNvPr>
        <xdr:cNvCxnSpPr/>
      </xdr:nvCxnSpPr>
      <xdr:spPr>
        <a:xfrm>
          <a:off x="6972300" y="1467612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144797</xdr:rowOff>
    </xdr:from>
    <xdr:ext cx="469744" cy="259045"/>
    <xdr:sp macro="" textlink="">
      <xdr:nvSpPr>
        <xdr:cNvPr id="363" name="n_1aveValue【福祉施設】&#10;一人当たり面積">
          <a:extLst>
            <a:ext uri="{FF2B5EF4-FFF2-40B4-BE49-F238E27FC236}">
              <a16:creationId xmlns:a16="http://schemas.microsoft.com/office/drawing/2014/main" id="{9D8DA824-7A11-4187-AE5D-FA131CC43A43}"/>
            </a:ext>
          </a:extLst>
        </xdr:cNvPr>
        <xdr:cNvSpPr txBox="1"/>
      </xdr:nvSpPr>
      <xdr:spPr>
        <a:xfrm>
          <a:off x="9391727" y="1420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160038</xdr:rowOff>
    </xdr:from>
    <xdr:ext cx="469744" cy="259045"/>
    <xdr:sp macro="" textlink="">
      <xdr:nvSpPr>
        <xdr:cNvPr id="364" name="n_2aveValue【福祉施設】&#10;一人当たり面積">
          <a:extLst>
            <a:ext uri="{FF2B5EF4-FFF2-40B4-BE49-F238E27FC236}">
              <a16:creationId xmlns:a16="http://schemas.microsoft.com/office/drawing/2014/main" id="{474A96FB-48F8-4C0D-8BC0-C3D4F1CD1D6B}"/>
            </a:ext>
          </a:extLst>
        </xdr:cNvPr>
        <xdr:cNvSpPr txBox="1"/>
      </xdr:nvSpPr>
      <xdr:spPr>
        <a:xfrm>
          <a:off x="85154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365" name="n_3aveValue【福祉施設】&#10;一人当たり面積">
          <a:extLst>
            <a:ext uri="{FF2B5EF4-FFF2-40B4-BE49-F238E27FC236}">
              <a16:creationId xmlns:a16="http://schemas.microsoft.com/office/drawing/2014/main" id="{F179925C-AF0B-47F3-B88A-4EAA68F2445D}"/>
            </a:ext>
          </a:extLst>
        </xdr:cNvPr>
        <xdr:cNvSpPr txBox="1"/>
      </xdr:nvSpPr>
      <xdr:spPr>
        <a:xfrm>
          <a:off x="7626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87647</xdr:rowOff>
    </xdr:from>
    <xdr:ext cx="469744" cy="259045"/>
    <xdr:sp macro="" textlink="">
      <xdr:nvSpPr>
        <xdr:cNvPr id="366" name="n_4aveValue【福祉施設】&#10;一人当たり面積">
          <a:extLst>
            <a:ext uri="{FF2B5EF4-FFF2-40B4-BE49-F238E27FC236}">
              <a16:creationId xmlns:a16="http://schemas.microsoft.com/office/drawing/2014/main" id="{F3B6CD4B-97BF-45B8-815C-D5798062CEAC}"/>
            </a:ext>
          </a:extLst>
        </xdr:cNvPr>
        <xdr:cNvSpPr txBox="1"/>
      </xdr:nvSpPr>
      <xdr:spPr>
        <a:xfrm>
          <a:off x="6737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67" name="n_1mainValue【福祉施設】&#10;一人当たり面積">
          <a:extLst>
            <a:ext uri="{FF2B5EF4-FFF2-40B4-BE49-F238E27FC236}">
              <a16:creationId xmlns:a16="http://schemas.microsoft.com/office/drawing/2014/main" id="{BE898E96-6B1E-4DC0-AE60-FB662CD12795}"/>
            </a:ext>
          </a:extLst>
        </xdr:cNvPr>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13988</xdr:rowOff>
    </xdr:from>
    <xdr:ext cx="469744" cy="259045"/>
    <xdr:sp macro="" textlink="">
      <xdr:nvSpPr>
        <xdr:cNvPr id="368" name="n_2mainValue【福祉施設】&#10;一人当たり面積">
          <a:extLst>
            <a:ext uri="{FF2B5EF4-FFF2-40B4-BE49-F238E27FC236}">
              <a16:creationId xmlns:a16="http://schemas.microsoft.com/office/drawing/2014/main" id="{856A6FEB-C951-4FD2-863E-DFAAD4C03C91}"/>
            </a:ext>
          </a:extLst>
        </xdr:cNvPr>
        <xdr:cNvSpPr txBox="1"/>
      </xdr:nvSpPr>
      <xdr:spPr>
        <a:xfrm>
          <a:off x="85154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16527</xdr:rowOff>
    </xdr:from>
    <xdr:ext cx="469744" cy="259045"/>
    <xdr:sp macro="" textlink="">
      <xdr:nvSpPr>
        <xdr:cNvPr id="369" name="n_3mainValue【福祉施設】&#10;一人当たり面積">
          <a:extLst>
            <a:ext uri="{FF2B5EF4-FFF2-40B4-BE49-F238E27FC236}">
              <a16:creationId xmlns:a16="http://schemas.microsoft.com/office/drawing/2014/main" id="{91AE65FD-465C-4BCB-9146-198537537D97}"/>
            </a:ext>
          </a:extLst>
        </xdr:cNvPr>
        <xdr:cNvSpPr txBox="1"/>
      </xdr:nvSpPr>
      <xdr:spPr>
        <a:xfrm>
          <a:off x="7626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144797</xdr:rowOff>
    </xdr:from>
    <xdr:ext cx="469744" cy="259045"/>
    <xdr:sp macro="" textlink="">
      <xdr:nvSpPr>
        <xdr:cNvPr id="370" name="n_4mainValue【福祉施設】&#10;一人当たり面積">
          <a:extLst>
            <a:ext uri="{FF2B5EF4-FFF2-40B4-BE49-F238E27FC236}">
              <a16:creationId xmlns:a16="http://schemas.microsoft.com/office/drawing/2014/main" id="{186AF847-3F84-4A53-8636-7FB77A611C7C}"/>
            </a:ext>
          </a:extLst>
        </xdr:cNvPr>
        <xdr:cNvSpPr txBox="1"/>
      </xdr:nvSpPr>
      <xdr:spPr>
        <a:xfrm>
          <a:off x="6737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8E9AFFBF-8CA0-4C33-96A1-A931A11159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663A713A-7C93-4D9A-854C-4711921F05F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E3479022-7CA3-429B-A317-F3D07CF073E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BDC4D725-125B-4308-81CC-AD0C7FADCA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178C662C-5C16-4E1A-9F04-B5236C92BB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70A81145-71A6-4BA2-BF10-262E103EF24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52045102-28BC-4F28-8430-9591C99644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D9EE843C-CDA5-4D38-B61B-A54A70554CA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6A75EBBB-EA0F-45CA-8961-7420380265E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F956B368-6BF8-42D8-A26E-A27759AF097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6E68C707-9338-4E59-8E44-CB3376802A8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D9156D92-BE00-4C03-8508-35168911EE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DE217FCD-D2FC-45EC-9E25-3461BE52678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1A1744FE-245C-4DC4-B976-C7A4BBF8889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E6654F88-A2BA-459F-A128-F69A5BEEBA6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BFACE22A-5B43-48A6-834A-5439C7688A8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2422A635-5C23-4A33-8AF0-FDFC497F8FB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2D54B14A-885B-49BB-8021-7A553403D55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D8E2C80F-E4B1-4A77-ACBD-E60E57094F1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ED241EF0-AE69-47A0-9201-51FFC98FB94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BDF1D6FF-758D-4F3B-BA66-9E873E4DCC1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9BC33093-75F0-4F58-926E-EAA109F88DE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73A97B3D-4422-414D-AEB3-AFF0176C26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D3EDBE55-5FD0-4199-B768-0F36A4A5C0C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476E365D-8C0B-4044-BD79-A75564453AF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17BF977-E4B2-47BC-97C6-3D4852AC8F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19D1E479-51BD-4AFA-A257-EB0F7321C57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3D97CE79-6872-478D-860E-079BEC59542B}"/>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4B07779F-AEAC-490A-A6F3-60513E177732}"/>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E42CB346-F26D-483C-8961-90F6E95931D5}"/>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a:extLst>
            <a:ext uri="{FF2B5EF4-FFF2-40B4-BE49-F238E27FC236}">
              <a16:creationId xmlns:a16="http://schemas.microsoft.com/office/drawing/2014/main" id="{7521A67B-8473-4DF8-BBCC-EA7F3551B858}"/>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44956728-C990-44A4-A0B2-5CF955FBCD8D}"/>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a:extLst>
            <a:ext uri="{FF2B5EF4-FFF2-40B4-BE49-F238E27FC236}">
              <a16:creationId xmlns:a16="http://schemas.microsoft.com/office/drawing/2014/main" id="{6E6DEC3A-955A-4A4F-BECC-A6ED3FAD1C9D}"/>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BAE5821B-7852-4D58-B6CC-EEF9D847277C}"/>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a:extLst>
            <a:ext uri="{FF2B5EF4-FFF2-40B4-BE49-F238E27FC236}">
              <a16:creationId xmlns:a16="http://schemas.microsoft.com/office/drawing/2014/main" id="{A7AF316D-ACB1-43BD-AD5F-F2112DA485E2}"/>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C9257902-9C5D-4EA6-9032-89B1593909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52F258F8-6ECB-4F84-8E5A-0B8D5DE4102F}"/>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一般廃棄物処理施設】&#10;有形固定資産減価償却率グラフ枠">
          <a:extLst>
            <a:ext uri="{FF2B5EF4-FFF2-40B4-BE49-F238E27FC236}">
              <a16:creationId xmlns:a16="http://schemas.microsoft.com/office/drawing/2014/main" id="{5FF60004-B369-4920-A329-44DC3096330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409" name="直線コネクタ 408">
          <a:extLst>
            <a:ext uri="{FF2B5EF4-FFF2-40B4-BE49-F238E27FC236}">
              <a16:creationId xmlns:a16="http://schemas.microsoft.com/office/drawing/2014/main" id="{A1227579-A722-4915-BED4-407089A0AC0A}"/>
            </a:ext>
          </a:extLst>
        </xdr:cNvPr>
        <xdr:cNvCxnSpPr/>
      </xdr:nvCxnSpPr>
      <xdr:spPr>
        <a:xfrm flipV="1">
          <a:off x="16318864" y="575919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410" name="【一般廃棄物処理施設】&#10;有形固定資産減価償却率最小値テキスト">
          <a:extLst>
            <a:ext uri="{FF2B5EF4-FFF2-40B4-BE49-F238E27FC236}">
              <a16:creationId xmlns:a16="http://schemas.microsoft.com/office/drawing/2014/main" id="{045F3387-A030-410A-AF1D-F0BEBCE1382E}"/>
            </a:ext>
          </a:extLst>
        </xdr:cNvPr>
        <xdr:cNvSpPr txBox="1"/>
      </xdr:nvSpPr>
      <xdr:spPr>
        <a:xfrm>
          <a:off x="16357600" y="69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411" name="直線コネクタ 410">
          <a:extLst>
            <a:ext uri="{FF2B5EF4-FFF2-40B4-BE49-F238E27FC236}">
              <a16:creationId xmlns:a16="http://schemas.microsoft.com/office/drawing/2014/main" id="{618CA4AB-39F6-4D67-80F7-E11B11C4D8E9}"/>
            </a:ext>
          </a:extLst>
        </xdr:cNvPr>
        <xdr:cNvCxnSpPr/>
      </xdr:nvCxnSpPr>
      <xdr:spPr>
        <a:xfrm>
          <a:off x="16230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412" name="【一般廃棄物処理施設】&#10;有形固定資産減価償却率最大値テキスト">
          <a:extLst>
            <a:ext uri="{FF2B5EF4-FFF2-40B4-BE49-F238E27FC236}">
              <a16:creationId xmlns:a16="http://schemas.microsoft.com/office/drawing/2014/main" id="{E47C4289-9DEF-4F11-8689-53428E961647}"/>
            </a:ext>
          </a:extLst>
        </xdr:cNvPr>
        <xdr:cNvSpPr txBox="1"/>
      </xdr:nvSpPr>
      <xdr:spPr>
        <a:xfrm>
          <a:off x="16357600" y="55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413" name="直線コネクタ 412">
          <a:extLst>
            <a:ext uri="{FF2B5EF4-FFF2-40B4-BE49-F238E27FC236}">
              <a16:creationId xmlns:a16="http://schemas.microsoft.com/office/drawing/2014/main" id="{34511285-44A3-4B61-AEB2-FF1F88C105A6}"/>
            </a:ext>
          </a:extLst>
        </xdr:cNvPr>
        <xdr:cNvCxnSpPr/>
      </xdr:nvCxnSpPr>
      <xdr:spPr>
        <a:xfrm>
          <a:off x="16230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414" name="【一般廃棄物処理施設】&#10;有形固定資産減価償却率平均値テキスト">
          <a:extLst>
            <a:ext uri="{FF2B5EF4-FFF2-40B4-BE49-F238E27FC236}">
              <a16:creationId xmlns:a16="http://schemas.microsoft.com/office/drawing/2014/main" id="{78FBC6BE-F280-409E-BFD0-377864DB7BD8}"/>
            </a:ext>
          </a:extLst>
        </xdr:cNvPr>
        <xdr:cNvSpPr txBox="1"/>
      </xdr:nvSpPr>
      <xdr:spPr>
        <a:xfrm>
          <a:off x="16357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415" name="フローチャート: 判断 414">
          <a:extLst>
            <a:ext uri="{FF2B5EF4-FFF2-40B4-BE49-F238E27FC236}">
              <a16:creationId xmlns:a16="http://schemas.microsoft.com/office/drawing/2014/main" id="{AF18C67F-606D-45C6-8DB3-BB734EC6B3B7}"/>
            </a:ext>
          </a:extLst>
        </xdr:cNvPr>
        <xdr:cNvSpPr/>
      </xdr:nvSpPr>
      <xdr:spPr>
        <a:xfrm>
          <a:off x="16268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416" name="フローチャート: 判断 415">
          <a:extLst>
            <a:ext uri="{FF2B5EF4-FFF2-40B4-BE49-F238E27FC236}">
              <a16:creationId xmlns:a16="http://schemas.microsoft.com/office/drawing/2014/main" id="{D62BB932-C60D-44AB-8F90-2C4053FB9EB4}"/>
            </a:ext>
          </a:extLst>
        </xdr:cNvPr>
        <xdr:cNvSpPr/>
      </xdr:nvSpPr>
      <xdr:spPr>
        <a:xfrm>
          <a:off x="15430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417" name="フローチャート: 判断 416">
          <a:extLst>
            <a:ext uri="{FF2B5EF4-FFF2-40B4-BE49-F238E27FC236}">
              <a16:creationId xmlns:a16="http://schemas.microsoft.com/office/drawing/2014/main" id="{5F8A7297-6D0F-45E4-843B-0EF3B104AC6B}"/>
            </a:ext>
          </a:extLst>
        </xdr:cNvPr>
        <xdr:cNvSpPr/>
      </xdr:nvSpPr>
      <xdr:spPr>
        <a:xfrm>
          <a:off x="14541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43688</xdr:rowOff>
    </xdr:from>
    <xdr:to>
      <xdr:col>72</xdr:col>
      <xdr:colOff>38100</xdr:colOff>
      <xdr:row>36</xdr:row>
      <xdr:rowOff>145288</xdr:rowOff>
    </xdr:to>
    <xdr:sp macro="" textlink="">
      <xdr:nvSpPr>
        <xdr:cNvPr id="418" name="フローチャート: 判断 417">
          <a:extLst>
            <a:ext uri="{FF2B5EF4-FFF2-40B4-BE49-F238E27FC236}">
              <a16:creationId xmlns:a16="http://schemas.microsoft.com/office/drawing/2014/main" id="{46AFF6DE-B02C-4DDE-801D-CAD6CAE529ED}"/>
            </a:ext>
          </a:extLst>
        </xdr:cNvPr>
        <xdr:cNvSpPr/>
      </xdr:nvSpPr>
      <xdr:spPr>
        <a:xfrm>
          <a:off x="13652500" y="621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419" name="フローチャート: 判断 418">
          <a:extLst>
            <a:ext uri="{FF2B5EF4-FFF2-40B4-BE49-F238E27FC236}">
              <a16:creationId xmlns:a16="http://schemas.microsoft.com/office/drawing/2014/main" id="{9D25BB4D-6698-46E0-A466-DD264ABD9F54}"/>
            </a:ext>
          </a:extLst>
        </xdr:cNvPr>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A6F51107-746E-490C-8CF4-584F21AC543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AF6C8772-25CD-4AA0-A3B2-8A1AD3F28F7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D27B36B6-079A-442D-A523-2C19079658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C085F89C-688D-4EB9-AB87-E4A738046B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5A6E7622-7907-4267-9C62-6DCBFF93056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41402</xdr:rowOff>
    </xdr:from>
    <xdr:to>
      <xdr:col>85</xdr:col>
      <xdr:colOff>177800</xdr:colOff>
      <xdr:row>39</xdr:row>
      <xdr:rowOff>143002</xdr:rowOff>
    </xdr:to>
    <xdr:sp macro="" textlink="">
      <xdr:nvSpPr>
        <xdr:cNvPr id="425" name="楕円 424">
          <a:extLst>
            <a:ext uri="{FF2B5EF4-FFF2-40B4-BE49-F238E27FC236}">
              <a16:creationId xmlns:a16="http://schemas.microsoft.com/office/drawing/2014/main" id="{DCFFEB7D-BB36-4EB0-A5E5-DE558C59411E}"/>
            </a:ext>
          </a:extLst>
        </xdr:cNvPr>
        <xdr:cNvSpPr/>
      </xdr:nvSpPr>
      <xdr:spPr>
        <a:xfrm>
          <a:off x="16268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19829</xdr:rowOff>
    </xdr:from>
    <xdr:ext cx="405111" cy="259045"/>
    <xdr:sp macro="" textlink="">
      <xdr:nvSpPr>
        <xdr:cNvPr id="426" name="【一般廃棄物処理施設】&#10;有形固定資産減価償却率該当値テキスト">
          <a:extLst>
            <a:ext uri="{FF2B5EF4-FFF2-40B4-BE49-F238E27FC236}">
              <a16:creationId xmlns:a16="http://schemas.microsoft.com/office/drawing/2014/main" id="{EFE99519-95C8-40A2-9FD2-D773B459E39A}"/>
            </a:ext>
          </a:extLst>
        </xdr:cNvPr>
        <xdr:cNvSpPr txBox="1"/>
      </xdr:nvSpPr>
      <xdr:spPr>
        <a:xfrm>
          <a:off x="16357600"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89408</xdr:rowOff>
    </xdr:from>
    <xdr:to>
      <xdr:col>81</xdr:col>
      <xdr:colOff>101600</xdr:colOff>
      <xdr:row>40</xdr:row>
      <xdr:rowOff>19558</xdr:rowOff>
    </xdr:to>
    <xdr:sp macro="" textlink="">
      <xdr:nvSpPr>
        <xdr:cNvPr id="427" name="楕円 426">
          <a:extLst>
            <a:ext uri="{FF2B5EF4-FFF2-40B4-BE49-F238E27FC236}">
              <a16:creationId xmlns:a16="http://schemas.microsoft.com/office/drawing/2014/main" id="{C4582138-B894-4AE2-B675-EC0789EC136B}"/>
            </a:ext>
          </a:extLst>
        </xdr:cNvPr>
        <xdr:cNvSpPr/>
      </xdr:nvSpPr>
      <xdr:spPr>
        <a:xfrm>
          <a:off x="154305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92202</xdr:rowOff>
    </xdr:from>
    <xdr:to>
      <xdr:col>85</xdr:col>
      <xdr:colOff>127000</xdr:colOff>
      <xdr:row>39</xdr:row>
      <xdr:rowOff>140208</xdr:rowOff>
    </xdr:to>
    <xdr:cxnSp macro="">
      <xdr:nvCxnSpPr>
        <xdr:cNvPr id="428" name="直線コネクタ 427">
          <a:extLst>
            <a:ext uri="{FF2B5EF4-FFF2-40B4-BE49-F238E27FC236}">
              <a16:creationId xmlns:a16="http://schemas.microsoft.com/office/drawing/2014/main" id="{EEE75BDA-1605-47E5-9B4C-DD9B7DFB01B7}"/>
            </a:ext>
          </a:extLst>
        </xdr:cNvPr>
        <xdr:cNvCxnSpPr/>
      </xdr:nvCxnSpPr>
      <xdr:spPr>
        <a:xfrm flipV="1">
          <a:off x="15481300" y="677875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66548</xdr:rowOff>
    </xdr:from>
    <xdr:to>
      <xdr:col>76</xdr:col>
      <xdr:colOff>165100</xdr:colOff>
      <xdr:row>39</xdr:row>
      <xdr:rowOff>168148</xdr:rowOff>
    </xdr:to>
    <xdr:sp macro="" textlink="">
      <xdr:nvSpPr>
        <xdr:cNvPr id="429" name="楕円 428">
          <a:extLst>
            <a:ext uri="{FF2B5EF4-FFF2-40B4-BE49-F238E27FC236}">
              <a16:creationId xmlns:a16="http://schemas.microsoft.com/office/drawing/2014/main" id="{753F65A3-A3BC-43CB-BB84-75B5AD74FAA5}"/>
            </a:ext>
          </a:extLst>
        </xdr:cNvPr>
        <xdr:cNvSpPr/>
      </xdr:nvSpPr>
      <xdr:spPr>
        <a:xfrm>
          <a:off x="14541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117348</xdr:rowOff>
    </xdr:from>
    <xdr:to>
      <xdr:col>81</xdr:col>
      <xdr:colOff>50800</xdr:colOff>
      <xdr:row>39</xdr:row>
      <xdr:rowOff>140208</xdr:rowOff>
    </xdr:to>
    <xdr:cxnSp macro="">
      <xdr:nvCxnSpPr>
        <xdr:cNvPr id="430" name="直線コネクタ 429">
          <a:extLst>
            <a:ext uri="{FF2B5EF4-FFF2-40B4-BE49-F238E27FC236}">
              <a16:creationId xmlns:a16="http://schemas.microsoft.com/office/drawing/2014/main" id="{BBCF2652-FB8E-492E-A1D6-3EABC10233B0}"/>
            </a:ext>
          </a:extLst>
        </xdr:cNvPr>
        <xdr:cNvCxnSpPr/>
      </xdr:nvCxnSpPr>
      <xdr:spPr>
        <a:xfrm>
          <a:off x="14592300" y="680389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160274</xdr:rowOff>
    </xdr:from>
    <xdr:to>
      <xdr:col>72</xdr:col>
      <xdr:colOff>38100</xdr:colOff>
      <xdr:row>41</xdr:row>
      <xdr:rowOff>90424</xdr:rowOff>
    </xdr:to>
    <xdr:sp macro="" textlink="">
      <xdr:nvSpPr>
        <xdr:cNvPr id="431" name="楕円 430">
          <a:extLst>
            <a:ext uri="{FF2B5EF4-FFF2-40B4-BE49-F238E27FC236}">
              <a16:creationId xmlns:a16="http://schemas.microsoft.com/office/drawing/2014/main" id="{C9918938-E75C-403D-B2CF-9DC3C5B959B5}"/>
            </a:ext>
          </a:extLst>
        </xdr:cNvPr>
        <xdr:cNvSpPr/>
      </xdr:nvSpPr>
      <xdr:spPr>
        <a:xfrm>
          <a:off x="13652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117348</xdr:rowOff>
    </xdr:from>
    <xdr:to>
      <xdr:col>76</xdr:col>
      <xdr:colOff>114300</xdr:colOff>
      <xdr:row>41</xdr:row>
      <xdr:rowOff>39624</xdr:rowOff>
    </xdr:to>
    <xdr:cxnSp macro="">
      <xdr:nvCxnSpPr>
        <xdr:cNvPr id="432" name="直線コネクタ 431">
          <a:extLst>
            <a:ext uri="{FF2B5EF4-FFF2-40B4-BE49-F238E27FC236}">
              <a16:creationId xmlns:a16="http://schemas.microsoft.com/office/drawing/2014/main" id="{06CA0618-C21B-4D7A-BC7E-C1B2062AA5E8}"/>
            </a:ext>
          </a:extLst>
        </xdr:cNvPr>
        <xdr:cNvCxnSpPr/>
      </xdr:nvCxnSpPr>
      <xdr:spPr>
        <a:xfrm flipV="1">
          <a:off x="13703300" y="680389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155702</xdr:rowOff>
    </xdr:from>
    <xdr:to>
      <xdr:col>67</xdr:col>
      <xdr:colOff>101600</xdr:colOff>
      <xdr:row>41</xdr:row>
      <xdr:rowOff>85852</xdr:rowOff>
    </xdr:to>
    <xdr:sp macro="" textlink="">
      <xdr:nvSpPr>
        <xdr:cNvPr id="433" name="楕円 432">
          <a:extLst>
            <a:ext uri="{FF2B5EF4-FFF2-40B4-BE49-F238E27FC236}">
              <a16:creationId xmlns:a16="http://schemas.microsoft.com/office/drawing/2014/main" id="{C40F6910-A67E-4435-BF25-D77FD377BC52}"/>
            </a:ext>
          </a:extLst>
        </xdr:cNvPr>
        <xdr:cNvSpPr/>
      </xdr:nvSpPr>
      <xdr:spPr>
        <a:xfrm>
          <a:off x="12763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35052</xdr:rowOff>
    </xdr:from>
    <xdr:to>
      <xdr:col>71</xdr:col>
      <xdr:colOff>177800</xdr:colOff>
      <xdr:row>41</xdr:row>
      <xdr:rowOff>39624</xdr:rowOff>
    </xdr:to>
    <xdr:cxnSp macro="">
      <xdr:nvCxnSpPr>
        <xdr:cNvPr id="434" name="直線コネクタ 433">
          <a:extLst>
            <a:ext uri="{FF2B5EF4-FFF2-40B4-BE49-F238E27FC236}">
              <a16:creationId xmlns:a16="http://schemas.microsoft.com/office/drawing/2014/main" id="{A89519CD-1713-4F61-BC31-EA3BD4E0AD2E}"/>
            </a:ext>
          </a:extLst>
        </xdr:cNvPr>
        <xdr:cNvCxnSpPr/>
      </xdr:nvCxnSpPr>
      <xdr:spPr>
        <a:xfrm>
          <a:off x="12814300" y="70645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435" name="n_1aveValue【一般廃棄物処理施設】&#10;有形固定資産減価償却率">
          <a:extLst>
            <a:ext uri="{FF2B5EF4-FFF2-40B4-BE49-F238E27FC236}">
              <a16:creationId xmlns:a16="http://schemas.microsoft.com/office/drawing/2014/main" id="{576839AD-BAC4-4EF8-82E0-09570E4037C5}"/>
            </a:ext>
          </a:extLst>
        </xdr:cNvPr>
        <xdr:cNvSpPr txBox="1"/>
      </xdr:nvSpPr>
      <xdr:spPr>
        <a:xfrm>
          <a:off x="152660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116095</xdr:rowOff>
    </xdr:from>
    <xdr:ext cx="405111" cy="259045"/>
    <xdr:sp macro="" textlink="">
      <xdr:nvSpPr>
        <xdr:cNvPr id="436" name="n_2aveValue【一般廃棄物処理施設】&#10;有形固定資産減価償却率">
          <a:extLst>
            <a:ext uri="{FF2B5EF4-FFF2-40B4-BE49-F238E27FC236}">
              <a16:creationId xmlns:a16="http://schemas.microsoft.com/office/drawing/2014/main" id="{719B57C3-CB40-4790-8A58-A80F20AE863A}"/>
            </a:ext>
          </a:extLst>
        </xdr:cNvPr>
        <xdr:cNvSpPr txBox="1"/>
      </xdr:nvSpPr>
      <xdr:spPr>
        <a:xfrm>
          <a:off x="143897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161815</xdr:rowOff>
    </xdr:from>
    <xdr:ext cx="405111" cy="259045"/>
    <xdr:sp macro="" textlink="">
      <xdr:nvSpPr>
        <xdr:cNvPr id="437" name="n_3aveValue【一般廃棄物処理施設】&#10;有形固定資産減価償却率">
          <a:extLst>
            <a:ext uri="{FF2B5EF4-FFF2-40B4-BE49-F238E27FC236}">
              <a16:creationId xmlns:a16="http://schemas.microsoft.com/office/drawing/2014/main" id="{20EABD27-B18C-4695-B874-E38ADC143DA6}"/>
            </a:ext>
          </a:extLst>
        </xdr:cNvPr>
        <xdr:cNvSpPr txBox="1"/>
      </xdr:nvSpPr>
      <xdr:spPr>
        <a:xfrm>
          <a:off x="13500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438" name="n_4aveValue【一般廃棄物処理施設】&#10;有形固定資産減価償却率">
          <a:extLst>
            <a:ext uri="{FF2B5EF4-FFF2-40B4-BE49-F238E27FC236}">
              <a16:creationId xmlns:a16="http://schemas.microsoft.com/office/drawing/2014/main" id="{59E01FCB-5729-415B-A6F7-D27C81CB719A}"/>
            </a:ext>
          </a:extLst>
        </xdr:cNvPr>
        <xdr:cNvSpPr txBox="1"/>
      </xdr:nvSpPr>
      <xdr:spPr>
        <a:xfrm>
          <a:off x="12611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10685</xdr:rowOff>
    </xdr:from>
    <xdr:ext cx="405111" cy="259045"/>
    <xdr:sp macro="" textlink="">
      <xdr:nvSpPr>
        <xdr:cNvPr id="439" name="n_1mainValue【一般廃棄物処理施設】&#10;有形固定資産減価償却率">
          <a:extLst>
            <a:ext uri="{FF2B5EF4-FFF2-40B4-BE49-F238E27FC236}">
              <a16:creationId xmlns:a16="http://schemas.microsoft.com/office/drawing/2014/main" id="{850B2960-DC00-4A30-82D5-9AF9E5AA264E}"/>
            </a:ext>
          </a:extLst>
        </xdr:cNvPr>
        <xdr:cNvSpPr txBox="1"/>
      </xdr:nvSpPr>
      <xdr:spPr>
        <a:xfrm>
          <a:off x="152660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159275</xdr:rowOff>
    </xdr:from>
    <xdr:ext cx="405111" cy="259045"/>
    <xdr:sp macro="" textlink="">
      <xdr:nvSpPr>
        <xdr:cNvPr id="440" name="n_2mainValue【一般廃棄物処理施設】&#10;有形固定資産減価償却率">
          <a:extLst>
            <a:ext uri="{FF2B5EF4-FFF2-40B4-BE49-F238E27FC236}">
              <a16:creationId xmlns:a16="http://schemas.microsoft.com/office/drawing/2014/main" id="{8B2047BB-017E-4562-A11F-9916A539B971}"/>
            </a:ext>
          </a:extLst>
        </xdr:cNvPr>
        <xdr:cNvSpPr txBox="1"/>
      </xdr:nvSpPr>
      <xdr:spPr>
        <a:xfrm>
          <a:off x="14389744"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81551</xdr:rowOff>
    </xdr:from>
    <xdr:ext cx="405111" cy="259045"/>
    <xdr:sp macro="" textlink="">
      <xdr:nvSpPr>
        <xdr:cNvPr id="441" name="n_3mainValue【一般廃棄物処理施設】&#10;有形固定資産減価償却率">
          <a:extLst>
            <a:ext uri="{FF2B5EF4-FFF2-40B4-BE49-F238E27FC236}">
              <a16:creationId xmlns:a16="http://schemas.microsoft.com/office/drawing/2014/main" id="{4016C42C-9CCA-4C35-A011-9231D523488B}"/>
            </a:ext>
          </a:extLst>
        </xdr:cNvPr>
        <xdr:cNvSpPr txBox="1"/>
      </xdr:nvSpPr>
      <xdr:spPr>
        <a:xfrm>
          <a:off x="13500744" y="711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76979</xdr:rowOff>
    </xdr:from>
    <xdr:ext cx="405111" cy="259045"/>
    <xdr:sp macro="" textlink="">
      <xdr:nvSpPr>
        <xdr:cNvPr id="442" name="n_4mainValue【一般廃棄物処理施設】&#10;有形固定資産減価償却率">
          <a:extLst>
            <a:ext uri="{FF2B5EF4-FFF2-40B4-BE49-F238E27FC236}">
              <a16:creationId xmlns:a16="http://schemas.microsoft.com/office/drawing/2014/main" id="{2ABED049-A454-4DAC-906F-E013BFC4C85E}"/>
            </a:ext>
          </a:extLst>
        </xdr:cNvPr>
        <xdr:cNvSpPr txBox="1"/>
      </xdr:nvSpPr>
      <xdr:spPr>
        <a:xfrm>
          <a:off x="12611744" y="710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14BD8AC1-8364-474C-BDBC-1EE1F533C8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484A7B87-D0A1-46CB-B107-857E2427571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39F2D969-2236-46F8-A82C-B9561BE3C40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7A0C739E-4900-44EF-979C-9CDCD1C4191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7B28D964-8E4E-4AE1-9BC9-931E7E0616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21781BC8-489F-4950-ACEF-327DCBCE491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C3DAD6A7-5448-435C-B81F-5471ECA1AF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F4EDEC1D-23C7-453F-89D7-9961692657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FA7D3957-33B9-48F0-892F-6F5AF502E2E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71F89566-391C-401F-8BE7-CF962544F60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3" name="直線コネクタ 452">
          <a:extLst>
            <a:ext uri="{FF2B5EF4-FFF2-40B4-BE49-F238E27FC236}">
              <a16:creationId xmlns:a16="http://schemas.microsoft.com/office/drawing/2014/main" id="{A512598C-8B42-4B3D-A479-8D15970B497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4" name="テキスト ボックス 453">
          <a:extLst>
            <a:ext uri="{FF2B5EF4-FFF2-40B4-BE49-F238E27FC236}">
              <a16:creationId xmlns:a16="http://schemas.microsoft.com/office/drawing/2014/main" id="{0222D460-D4A2-46B1-B543-453E918953F8}"/>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5" name="直線コネクタ 454">
          <a:extLst>
            <a:ext uri="{FF2B5EF4-FFF2-40B4-BE49-F238E27FC236}">
              <a16:creationId xmlns:a16="http://schemas.microsoft.com/office/drawing/2014/main" id="{97AE52A8-D14D-445E-B454-9095910D399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6" name="テキスト ボックス 455">
          <a:extLst>
            <a:ext uri="{FF2B5EF4-FFF2-40B4-BE49-F238E27FC236}">
              <a16:creationId xmlns:a16="http://schemas.microsoft.com/office/drawing/2014/main" id="{BBBCC0C0-E879-4AAD-9C0D-DCE596D20DD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7" name="直線コネクタ 456">
          <a:extLst>
            <a:ext uri="{FF2B5EF4-FFF2-40B4-BE49-F238E27FC236}">
              <a16:creationId xmlns:a16="http://schemas.microsoft.com/office/drawing/2014/main" id="{875ADCE3-F900-4B2B-B838-5C0DA66FCBE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8" name="テキスト ボックス 457">
          <a:extLst>
            <a:ext uri="{FF2B5EF4-FFF2-40B4-BE49-F238E27FC236}">
              <a16:creationId xmlns:a16="http://schemas.microsoft.com/office/drawing/2014/main" id="{A3F5342E-D305-48A2-B0F2-212E7944A6C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9" name="直線コネクタ 458">
          <a:extLst>
            <a:ext uri="{FF2B5EF4-FFF2-40B4-BE49-F238E27FC236}">
              <a16:creationId xmlns:a16="http://schemas.microsoft.com/office/drawing/2014/main" id="{182F9BDE-3868-4872-9B59-B615DAC316C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0" name="テキスト ボックス 459">
          <a:extLst>
            <a:ext uri="{FF2B5EF4-FFF2-40B4-BE49-F238E27FC236}">
              <a16:creationId xmlns:a16="http://schemas.microsoft.com/office/drawing/2014/main" id="{F982BEAE-6FD7-419D-B60E-E788F43CB20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id="{6A0B292A-4AB4-41FD-9CFD-767E84D2E4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2" name="テキスト ボックス 461">
          <a:extLst>
            <a:ext uri="{FF2B5EF4-FFF2-40B4-BE49-F238E27FC236}">
              <a16:creationId xmlns:a16="http://schemas.microsoft.com/office/drawing/2014/main" id="{E51784C6-6145-4ABA-8019-6B5B48E3BCE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一般廃棄物処理施設】&#10;一人当たり有形固定資産（償却資産）額グラフ枠">
          <a:extLst>
            <a:ext uri="{FF2B5EF4-FFF2-40B4-BE49-F238E27FC236}">
              <a16:creationId xmlns:a16="http://schemas.microsoft.com/office/drawing/2014/main" id="{990C1C29-96AE-4C6A-88A1-8ED315089C7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464" name="直線コネクタ 463">
          <a:extLst>
            <a:ext uri="{FF2B5EF4-FFF2-40B4-BE49-F238E27FC236}">
              <a16:creationId xmlns:a16="http://schemas.microsoft.com/office/drawing/2014/main" id="{C6CD1991-D9A0-4F4A-B61B-69EC8D9CB0A9}"/>
            </a:ext>
          </a:extLst>
        </xdr:cNvPr>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465" name="【一般廃棄物処理施設】&#10;一人当たり有形固定資産（償却資産）額最小値テキスト">
          <a:extLst>
            <a:ext uri="{FF2B5EF4-FFF2-40B4-BE49-F238E27FC236}">
              <a16:creationId xmlns:a16="http://schemas.microsoft.com/office/drawing/2014/main" id="{26B22ACC-5BA7-43F0-B7DD-CD4E0506FF96}"/>
            </a:ext>
          </a:extLst>
        </xdr:cNvPr>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466" name="直線コネクタ 465">
          <a:extLst>
            <a:ext uri="{FF2B5EF4-FFF2-40B4-BE49-F238E27FC236}">
              <a16:creationId xmlns:a16="http://schemas.microsoft.com/office/drawing/2014/main" id="{8491AF6A-022F-483A-AB49-930D34B9C5CB}"/>
            </a:ext>
          </a:extLst>
        </xdr:cNvPr>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467" name="【一般廃棄物処理施設】&#10;一人当たり有形固定資産（償却資産）額最大値テキスト">
          <a:extLst>
            <a:ext uri="{FF2B5EF4-FFF2-40B4-BE49-F238E27FC236}">
              <a16:creationId xmlns:a16="http://schemas.microsoft.com/office/drawing/2014/main" id="{251C4FE7-5788-4BBA-BD82-8E3E8BD7F8A3}"/>
            </a:ext>
          </a:extLst>
        </xdr:cNvPr>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468" name="直線コネクタ 467">
          <a:extLst>
            <a:ext uri="{FF2B5EF4-FFF2-40B4-BE49-F238E27FC236}">
              <a16:creationId xmlns:a16="http://schemas.microsoft.com/office/drawing/2014/main" id="{1B0AC82B-2066-410C-9241-904F2B5A662A}"/>
            </a:ext>
          </a:extLst>
        </xdr:cNvPr>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144388</xdr:rowOff>
    </xdr:from>
    <xdr:ext cx="599010" cy="259045"/>
    <xdr:sp macro="" textlink="">
      <xdr:nvSpPr>
        <xdr:cNvPr id="469" name="【一般廃棄物処理施設】&#10;一人当たり有形固定資産（償却資産）額平均値テキスト">
          <a:extLst>
            <a:ext uri="{FF2B5EF4-FFF2-40B4-BE49-F238E27FC236}">
              <a16:creationId xmlns:a16="http://schemas.microsoft.com/office/drawing/2014/main" id="{9FD12ADD-83DB-465C-BEA0-0F45AC98E8D9}"/>
            </a:ext>
          </a:extLst>
        </xdr:cNvPr>
        <xdr:cNvSpPr txBox="1"/>
      </xdr:nvSpPr>
      <xdr:spPr>
        <a:xfrm>
          <a:off x="22199600" y="6659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470" name="フローチャート: 判断 469">
          <a:extLst>
            <a:ext uri="{FF2B5EF4-FFF2-40B4-BE49-F238E27FC236}">
              <a16:creationId xmlns:a16="http://schemas.microsoft.com/office/drawing/2014/main" id="{88CE5565-66EB-4DD5-85DB-A585AD45B663}"/>
            </a:ext>
          </a:extLst>
        </xdr:cNvPr>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471" name="フローチャート: 判断 470">
          <a:extLst>
            <a:ext uri="{FF2B5EF4-FFF2-40B4-BE49-F238E27FC236}">
              <a16:creationId xmlns:a16="http://schemas.microsoft.com/office/drawing/2014/main" id="{202AF7A4-E0A6-4D8F-8E48-3EBDD7C823F7}"/>
            </a:ext>
          </a:extLst>
        </xdr:cNvPr>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472" name="フローチャート: 判断 471">
          <a:extLst>
            <a:ext uri="{FF2B5EF4-FFF2-40B4-BE49-F238E27FC236}">
              <a16:creationId xmlns:a16="http://schemas.microsoft.com/office/drawing/2014/main" id="{676220CE-694D-4EE4-9CF0-E2DD9B08D0C9}"/>
            </a:ext>
          </a:extLst>
        </xdr:cNvPr>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115722</xdr:rowOff>
    </xdr:from>
    <xdr:to>
      <xdr:col>102</xdr:col>
      <xdr:colOff>165100</xdr:colOff>
      <xdr:row>40</xdr:row>
      <xdr:rowOff>45872</xdr:rowOff>
    </xdr:to>
    <xdr:sp macro="" textlink="">
      <xdr:nvSpPr>
        <xdr:cNvPr id="473" name="フローチャート: 判断 472">
          <a:extLst>
            <a:ext uri="{FF2B5EF4-FFF2-40B4-BE49-F238E27FC236}">
              <a16:creationId xmlns:a16="http://schemas.microsoft.com/office/drawing/2014/main" id="{9DFC8C4F-0EFC-4136-BC09-1DAE67AC5B33}"/>
            </a:ext>
          </a:extLst>
        </xdr:cNvPr>
        <xdr:cNvSpPr/>
      </xdr:nvSpPr>
      <xdr:spPr>
        <a:xfrm>
          <a:off x="19494500" y="68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160710</xdr:rowOff>
    </xdr:from>
    <xdr:to>
      <xdr:col>98</xdr:col>
      <xdr:colOff>38100</xdr:colOff>
      <xdr:row>40</xdr:row>
      <xdr:rowOff>90860</xdr:rowOff>
    </xdr:to>
    <xdr:sp macro="" textlink="">
      <xdr:nvSpPr>
        <xdr:cNvPr id="474" name="フローチャート: 判断 473">
          <a:extLst>
            <a:ext uri="{FF2B5EF4-FFF2-40B4-BE49-F238E27FC236}">
              <a16:creationId xmlns:a16="http://schemas.microsoft.com/office/drawing/2014/main" id="{92ED597B-0506-4FD2-BA9A-908444214F94}"/>
            </a:ext>
          </a:extLst>
        </xdr:cNvPr>
        <xdr:cNvSpPr/>
      </xdr:nvSpPr>
      <xdr:spPr>
        <a:xfrm>
          <a:off x="18605500" y="684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4826102-C2E9-4DDD-967A-16745517226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33EDE22C-FD3B-4C8E-9001-DD1B7EB333E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5F9BA569-49A5-4A61-A2C9-404D895B891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EA69B40D-99AA-4EDD-A374-3859AA5BAF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28F1643-FB6F-4E69-A9C3-8D0CB7DF63C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97905</xdr:rowOff>
    </xdr:from>
    <xdr:to>
      <xdr:col>116</xdr:col>
      <xdr:colOff>114300</xdr:colOff>
      <xdr:row>39</xdr:row>
      <xdr:rowOff>28055</xdr:rowOff>
    </xdr:to>
    <xdr:sp macro="" textlink="">
      <xdr:nvSpPr>
        <xdr:cNvPr id="480" name="楕円 479">
          <a:extLst>
            <a:ext uri="{FF2B5EF4-FFF2-40B4-BE49-F238E27FC236}">
              <a16:creationId xmlns:a16="http://schemas.microsoft.com/office/drawing/2014/main" id="{349FE3A1-466A-4688-8E83-03412B330720}"/>
            </a:ext>
          </a:extLst>
        </xdr:cNvPr>
        <xdr:cNvSpPr/>
      </xdr:nvSpPr>
      <xdr:spPr>
        <a:xfrm>
          <a:off x="22110700" y="66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120782</xdr:rowOff>
    </xdr:from>
    <xdr:ext cx="599010" cy="259045"/>
    <xdr:sp macro="" textlink="">
      <xdr:nvSpPr>
        <xdr:cNvPr id="481" name="【一般廃棄物処理施設】&#10;一人当たり有形固定資産（償却資産）額該当値テキスト">
          <a:extLst>
            <a:ext uri="{FF2B5EF4-FFF2-40B4-BE49-F238E27FC236}">
              <a16:creationId xmlns:a16="http://schemas.microsoft.com/office/drawing/2014/main" id="{4DB2E1E8-AE19-493D-846C-7AC4D0FD4A19}"/>
            </a:ext>
          </a:extLst>
        </xdr:cNvPr>
        <xdr:cNvSpPr txBox="1"/>
      </xdr:nvSpPr>
      <xdr:spPr>
        <a:xfrm>
          <a:off x="22199600" y="646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132759</xdr:rowOff>
    </xdr:from>
    <xdr:to>
      <xdr:col>112</xdr:col>
      <xdr:colOff>38100</xdr:colOff>
      <xdr:row>39</xdr:row>
      <xdr:rowOff>62909</xdr:rowOff>
    </xdr:to>
    <xdr:sp macro="" textlink="">
      <xdr:nvSpPr>
        <xdr:cNvPr id="482" name="楕円 481">
          <a:extLst>
            <a:ext uri="{FF2B5EF4-FFF2-40B4-BE49-F238E27FC236}">
              <a16:creationId xmlns:a16="http://schemas.microsoft.com/office/drawing/2014/main" id="{F83821A2-4EE3-4285-B1DB-C931F39DF49B}"/>
            </a:ext>
          </a:extLst>
        </xdr:cNvPr>
        <xdr:cNvSpPr/>
      </xdr:nvSpPr>
      <xdr:spPr>
        <a:xfrm>
          <a:off x="21272500" y="664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148705</xdr:rowOff>
    </xdr:from>
    <xdr:to>
      <xdr:col>116</xdr:col>
      <xdr:colOff>63500</xdr:colOff>
      <xdr:row>39</xdr:row>
      <xdr:rowOff>12109</xdr:rowOff>
    </xdr:to>
    <xdr:cxnSp macro="">
      <xdr:nvCxnSpPr>
        <xdr:cNvPr id="483" name="直線コネクタ 482">
          <a:extLst>
            <a:ext uri="{FF2B5EF4-FFF2-40B4-BE49-F238E27FC236}">
              <a16:creationId xmlns:a16="http://schemas.microsoft.com/office/drawing/2014/main" id="{77A933F6-475B-484B-AF98-9B02D79400DF}"/>
            </a:ext>
          </a:extLst>
        </xdr:cNvPr>
        <xdr:cNvCxnSpPr/>
      </xdr:nvCxnSpPr>
      <xdr:spPr>
        <a:xfrm flipV="1">
          <a:off x="21323300" y="6663805"/>
          <a:ext cx="8382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144112</xdr:rowOff>
    </xdr:from>
    <xdr:to>
      <xdr:col>107</xdr:col>
      <xdr:colOff>101600</xdr:colOff>
      <xdr:row>39</xdr:row>
      <xdr:rowOff>74262</xdr:rowOff>
    </xdr:to>
    <xdr:sp macro="" textlink="">
      <xdr:nvSpPr>
        <xdr:cNvPr id="484" name="楕円 483">
          <a:extLst>
            <a:ext uri="{FF2B5EF4-FFF2-40B4-BE49-F238E27FC236}">
              <a16:creationId xmlns:a16="http://schemas.microsoft.com/office/drawing/2014/main" id="{A014A5F5-D690-46D0-8D56-6F5060312FA7}"/>
            </a:ext>
          </a:extLst>
        </xdr:cNvPr>
        <xdr:cNvSpPr/>
      </xdr:nvSpPr>
      <xdr:spPr>
        <a:xfrm>
          <a:off x="20383500" y="66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12109</xdr:rowOff>
    </xdr:from>
    <xdr:to>
      <xdr:col>111</xdr:col>
      <xdr:colOff>177800</xdr:colOff>
      <xdr:row>39</xdr:row>
      <xdr:rowOff>23462</xdr:rowOff>
    </xdr:to>
    <xdr:cxnSp macro="">
      <xdr:nvCxnSpPr>
        <xdr:cNvPr id="485" name="直線コネクタ 484">
          <a:extLst>
            <a:ext uri="{FF2B5EF4-FFF2-40B4-BE49-F238E27FC236}">
              <a16:creationId xmlns:a16="http://schemas.microsoft.com/office/drawing/2014/main" id="{4CCD9B22-F236-44AC-BFF6-7DCA5B26E9BB}"/>
            </a:ext>
          </a:extLst>
        </xdr:cNvPr>
        <xdr:cNvCxnSpPr/>
      </xdr:nvCxnSpPr>
      <xdr:spPr>
        <a:xfrm flipV="1">
          <a:off x="20434300" y="6698659"/>
          <a:ext cx="889000" cy="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35015</xdr:rowOff>
    </xdr:from>
    <xdr:to>
      <xdr:col>102</xdr:col>
      <xdr:colOff>165100</xdr:colOff>
      <xdr:row>39</xdr:row>
      <xdr:rowOff>136615</xdr:rowOff>
    </xdr:to>
    <xdr:sp macro="" textlink="">
      <xdr:nvSpPr>
        <xdr:cNvPr id="486" name="楕円 485">
          <a:extLst>
            <a:ext uri="{FF2B5EF4-FFF2-40B4-BE49-F238E27FC236}">
              <a16:creationId xmlns:a16="http://schemas.microsoft.com/office/drawing/2014/main" id="{F9D13EEC-E0EF-4F1D-BCC0-36F81AE8E18C}"/>
            </a:ext>
          </a:extLst>
        </xdr:cNvPr>
        <xdr:cNvSpPr/>
      </xdr:nvSpPr>
      <xdr:spPr>
        <a:xfrm>
          <a:off x="19494500" y="672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23462</xdr:rowOff>
    </xdr:from>
    <xdr:to>
      <xdr:col>107</xdr:col>
      <xdr:colOff>50800</xdr:colOff>
      <xdr:row>39</xdr:row>
      <xdr:rowOff>85815</xdr:rowOff>
    </xdr:to>
    <xdr:cxnSp macro="">
      <xdr:nvCxnSpPr>
        <xdr:cNvPr id="487" name="直線コネクタ 486">
          <a:extLst>
            <a:ext uri="{FF2B5EF4-FFF2-40B4-BE49-F238E27FC236}">
              <a16:creationId xmlns:a16="http://schemas.microsoft.com/office/drawing/2014/main" id="{A67C23B5-6D6E-4FE5-AED7-22245A34FD47}"/>
            </a:ext>
          </a:extLst>
        </xdr:cNvPr>
        <xdr:cNvCxnSpPr/>
      </xdr:nvCxnSpPr>
      <xdr:spPr>
        <a:xfrm flipV="1">
          <a:off x="19545300" y="6710012"/>
          <a:ext cx="889000" cy="6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39967</xdr:rowOff>
    </xdr:from>
    <xdr:to>
      <xdr:col>98</xdr:col>
      <xdr:colOff>38100</xdr:colOff>
      <xdr:row>39</xdr:row>
      <xdr:rowOff>141567</xdr:rowOff>
    </xdr:to>
    <xdr:sp macro="" textlink="">
      <xdr:nvSpPr>
        <xdr:cNvPr id="488" name="楕円 487">
          <a:extLst>
            <a:ext uri="{FF2B5EF4-FFF2-40B4-BE49-F238E27FC236}">
              <a16:creationId xmlns:a16="http://schemas.microsoft.com/office/drawing/2014/main" id="{11666C33-46D9-4C42-B004-1ED518C41D1E}"/>
            </a:ext>
          </a:extLst>
        </xdr:cNvPr>
        <xdr:cNvSpPr/>
      </xdr:nvSpPr>
      <xdr:spPr>
        <a:xfrm>
          <a:off x="18605500" y="672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85815</xdr:rowOff>
    </xdr:from>
    <xdr:to>
      <xdr:col>102</xdr:col>
      <xdr:colOff>114300</xdr:colOff>
      <xdr:row>39</xdr:row>
      <xdr:rowOff>90767</xdr:rowOff>
    </xdr:to>
    <xdr:cxnSp macro="">
      <xdr:nvCxnSpPr>
        <xdr:cNvPr id="489" name="直線コネクタ 488">
          <a:extLst>
            <a:ext uri="{FF2B5EF4-FFF2-40B4-BE49-F238E27FC236}">
              <a16:creationId xmlns:a16="http://schemas.microsoft.com/office/drawing/2014/main" id="{9EDB4B33-CCA3-4716-A0DC-063E6139D984}"/>
            </a:ext>
          </a:extLst>
        </xdr:cNvPr>
        <xdr:cNvCxnSpPr/>
      </xdr:nvCxnSpPr>
      <xdr:spPr>
        <a:xfrm flipV="1">
          <a:off x="18656300" y="6772365"/>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112368</xdr:rowOff>
    </xdr:from>
    <xdr:ext cx="599010" cy="259045"/>
    <xdr:sp macro="" textlink="">
      <xdr:nvSpPr>
        <xdr:cNvPr id="490" name="n_1aveValue【一般廃棄物処理施設】&#10;一人当たり有形固定資産（償却資産）額">
          <a:extLst>
            <a:ext uri="{FF2B5EF4-FFF2-40B4-BE49-F238E27FC236}">
              <a16:creationId xmlns:a16="http://schemas.microsoft.com/office/drawing/2014/main" id="{C0F56B4A-C125-4171-86D3-4EA00E69C301}"/>
            </a:ext>
          </a:extLst>
        </xdr:cNvPr>
        <xdr:cNvSpPr txBox="1"/>
      </xdr:nvSpPr>
      <xdr:spPr>
        <a:xfrm>
          <a:off x="21011095" y="679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150192</xdr:rowOff>
    </xdr:from>
    <xdr:ext cx="599010" cy="259045"/>
    <xdr:sp macro="" textlink="">
      <xdr:nvSpPr>
        <xdr:cNvPr id="491" name="n_2aveValue【一般廃棄物処理施設】&#10;一人当たり有形固定資産（償却資産）額">
          <a:extLst>
            <a:ext uri="{FF2B5EF4-FFF2-40B4-BE49-F238E27FC236}">
              <a16:creationId xmlns:a16="http://schemas.microsoft.com/office/drawing/2014/main" id="{D9E395D4-3F78-43AF-969C-E00F0D3553F3}"/>
            </a:ext>
          </a:extLst>
        </xdr:cNvPr>
        <xdr:cNvSpPr txBox="1"/>
      </xdr:nvSpPr>
      <xdr:spPr>
        <a:xfrm>
          <a:off x="20134795" y="683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36999</xdr:rowOff>
    </xdr:from>
    <xdr:ext cx="599010" cy="259045"/>
    <xdr:sp macro="" textlink="">
      <xdr:nvSpPr>
        <xdr:cNvPr id="492" name="n_3aveValue【一般廃棄物処理施設】&#10;一人当たり有形固定資産（償却資産）額">
          <a:extLst>
            <a:ext uri="{FF2B5EF4-FFF2-40B4-BE49-F238E27FC236}">
              <a16:creationId xmlns:a16="http://schemas.microsoft.com/office/drawing/2014/main" id="{A1BAFBAD-6DFC-425D-8E94-A80C07B00F61}"/>
            </a:ext>
          </a:extLst>
        </xdr:cNvPr>
        <xdr:cNvSpPr txBox="1"/>
      </xdr:nvSpPr>
      <xdr:spPr>
        <a:xfrm>
          <a:off x="19245795" y="68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81987</xdr:rowOff>
    </xdr:from>
    <xdr:ext cx="599010" cy="259045"/>
    <xdr:sp macro="" textlink="">
      <xdr:nvSpPr>
        <xdr:cNvPr id="493" name="n_4aveValue【一般廃棄物処理施設】&#10;一人当たり有形固定資産（償却資産）額">
          <a:extLst>
            <a:ext uri="{FF2B5EF4-FFF2-40B4-BE49-F238E27FC236}">
              <a16:creationId xmlns:a16="http://schemas.microsoft.com/office/drawing/2014/main" id="{917DDDAD-1FC3-464E-BBD0-AA22E4C05814}"/>
            </a:ext>
          </a:extLst>
        </xdr:cNvPr>
        <xdr:cNvSpPr txBox="1"/>
      </xdr:nvSpPr>
      <xdr:spPr>
        <a:xfrm>
          <a:off x="18356795" y="693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79437</xdr:rowOff>
    </xdr:from>
    <xdr:ext cx="599010" cy="259045"/>
    <xdr:sp macro="" textlink="">
      <xdr:nvSpPr>
        <xdr:cNvPr id="494" name="n_1mainValue【一般廃棄物処理施設】&#10;一人当たり有形固定資産（償却資産）額">
          <a:extLst>
            <a:ext uri="{FF2B5EF4-FFF2-40B4-BE49-F238E27FC236}">
              <a16:creationId xmlns:a16="http://schemas.microsoft.com/office/drawing/2014/main" id="{9CA57D2D-6815-417B-8C10-3FAB53CE266B}"/>
            </a:ext>
          </a:extLst>
        </xdr:cNvPr>
        <xdr:cNvSpPr txBox="1"/>
      </xdr:nvSpPr>
      <xdr:spPr>
        <a:xfrm>
          <a:off x="21011095" y="642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90789</xdr:rowOff>
    </xdr:from>
    <xdr:ext cx="599010" cy="259045"/>
    <xdr:sp macro="" textlink="">
      <xdr:nvSpPr>
        <xdr:cNvPr id="495" name="n_2mainValue【一般廃棄物処理施設】&#10;一人当たり有形固定資産（償却資産）額">
          <a:extLst>
            <a:ext uri="{FF2B5EF4-FFF2-40B4-BE49-F238E27FC236}">
              <a16:creationId xmlns:a16="http://schemas.microsoft.com/office/drawing/2014/main" id="{8EF8887B-A3D3-49BA-9EB4-2A722CB55146}"/>
            </a:ext>
          </a:extLst>
        </xdr:cNvPr>
        <xdr:cNvSpPr txBox="1"/>
      </xdr:nvSpPr>
      <xdr:spPr>
        <a:xfrm>
          <a:off x="20134795" y="643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153142</xdr:rowOff>
    </xdr:from>
    <xdr:ext cx="599010" cy="259045"/>
    <xdr:sp macro="" textlink="">
      <xdr:nvSpPr>
        <xdr:cNvPr id="496" name="n_3mainValue【一般廃棄物処理施設】&#10;一人当たり有形固定資産（償却資産）額">
          <a:extLst>
            <a:ext uri="{FF2B5EF4-FFF2-40B4-BE49-F238E27FC236}">
              <a16:creationId xmlns:a16="http://schemas.microsoft.com/office/drawing/2014/main" id="{50D845F8-F7D9-4FE6-8E4F-70F70A2E0E50}"/>
            </a:ext>
          </a:extLst>
        </xdr:cNvPr>
        <xdr:cNvSpPr txBox="1"/>
      </xdr:nvSpPr>
      <xdr:spPr>
        <a:xfrm>
          <a:off x="19245795" y="649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158094</xdr:rowOff>
    </xdr:from>
    <xdr:ext cx="599010" cy="259045"/>
    <xdr:sp macro="" textlink="">
      <xdr:nvSpPr>
        <xdr:cNvPr id="497" name="n_4mainValue【一般廃棄物処理施設】&#10;一人当たり有形固定資産（償却資産）額">
          <a:extLst>
            <a:ext uri="{FF2B5EF4-FFF2-40B4-BE49-F238E27FC236}">
              <a16:creationId xmlns:a16="http://schemas.microsoft.com/office/drawing/2014/main" id="{80FDFB6A-16C0-4F23-A0FF-D0689E7E2FA8}"/>
            </a:ext>
          </a:extLst>
        </xdr:cNvPr>
        <xdr:cNvSpPr txBox="1"/>
      </xdr:nvSpPr>
      <xdr:spPr>
        <a:xfrm>
          <a:off x="18356795" y="650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a:extLst>
            <a:ext uri="{FF2B5EF4-FFF2-40B4-BE49-F238E27FC236}">
              <a16:creationId xmlns:a16="http://schemas.microsoft.com/office/drawing/2014/main" id="{F67B847B-FBD5-4886-9646-5F696E0C0D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a:extLst>
            <a:ext uri="{FF2B5EF4-FFF2-40B4-BE49-F238E27FC236}">
              <a16:creationId xmlns:a16="http://schemas.microsoft.com/office/drawing/2014/main" id="{7906525C-F553-432A-8D04-A79434C8782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a:extLst>
            <a:ext uri="{FF2B5EF4-FFF2-40B4-BE49-F238E27FC236}">
              <a16:creationId xmlns:a16="http://schemas.microsoft.com/office/drawing/2014/main" id="{F8D3E6B0-A556-4152-8C0F-15DD362A9CC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a:extLst>
            <a:ext uri="{FF2B5EF4-FFF2-40B4-BE49-F238E27FC236}">
              <a16:creationId xmlns:a16="http://schemas.microsoft.com/office/drawing/2014/main" id="{20D6606E-81C9-4CAC-B9D3-4601071285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a:extLst>
            <a:ext uri="{FF2B5EF4-FFF2-40B4-BE49-F238E27FC236}">
              <a16:creationId xmlns:a16="http://schemas.microsoft.com/office/drawing/2014/main" id="{C8CFEB47-9A55-4E75-834B-5D213A87EC4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a:extLst>
            <a:ext uri="{FF2B5EF4-FFF2-40B4-BE49-F238E27FC236}">
              <a16:creationId xmlns:a16="http://schemas.microsoft.com/office/drawing/2014/main" id="{48009BAD-D9A3-428B-BC80-B913AEC19C6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a:extLst>
            <a:ext uri="{FF2B5EF4-FFF2-40B4-BE49-F238E27FC236}">
              <a16:creationId xmlns:a16="http://schemas.microsoft.com/office/drawing/2014/main" id="{CCF4D524-D414-4AE5-A97D-C632E1843E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a:extLst>
            <a:ext uri="{FF2B5EF4-FFF2-40B4-BE49-F238E27FC236}">
              <a16:creationId xmlns:a16="http://schemas.microsoft.com/office/drawing/2014/main" id="{C7627E91-A327-4FCF-BEEC-DFD541B492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6" name="テキスト ボックス 505">
          <a:extLst>
            <a:ext uri="{FF2B5EF4-FFF2-40B4-BE49-F238E27FC236}">
              <a16:creationId xmlns:a16="http://schemas.microsoft.com/office/drawing/2014/main" id="{81E8F335-8285-4C23-A2BA-7E9636CA4E0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a:extLst>
            <a:ext uri="{FF2B5EF4-FFF2-40B4-BE49-F238E27FC236}">
              <a16:creationId xmlns:a16="http://schemas.microsoft.com/office/drawing/2014/main" id="{7BA1792B-BB98-44F5-AC8E-5DF47B26698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8" name="テキスト ボックス 507">
          <a:extLst>
            <a:ext uri="{FF2B5EF4-FFF2-40B4-BE49-F238E27FC236}">
              <a16:creationId xmlns:a16="http://schemas.microsoft.com/office/drawing/2014/main" id="{0621EFCC-1AA9-49B8-927E-FD4DDD5AE65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9" name="直線コネクタ 508">
          <a:extLst>
            <a:ext uri="{FF2B5EF4-FFF2-40B4-BE49-F238E27FC236}">
              <a16:creationId xmlns:a16="http://schemas.microsoft.com/office/drawing/2014/main" id="{925947E5-5909-4F83-9424-DE92C7ECBF6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0" name="テキスト ボックス 509">
          <a:extLst>
            <a:ext uri="{FF2B5EF4-FFF2-40B4-BE49-F238E27FC236}">
              <a16:creationId xmlns:a16="http://schemas.microsoft.com/office/drawing/2014/main" id="{6C3C1192-50C2-425B-8128-3ABA60B465AC}"/>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1" name="直線コネクタ 510">
          <a:extLst>
            <a:ext uri="{FF2B5EF4-FFF2-40B4-BE49-F238E27FC236}">
              <a16:creationId xmlns:a16="http://schemas.microsoft.com/office/drawing/2014/main" id="{B8DC3664-7062-49EA-929B-90BEFA0A2DC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2" name="テキスト ボックス 511">
          <a:extLst>
            <a:ext uri="{FF2B5EF4-FFF2-40B4-BE49-F238E27FC236}">
              <a16:creationId xmlns:a16="http://schemas.microsoft.com/office/drawing/2014/main" id="{446152F5-BA3F-4873-99E3-C68B12F860D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3" name="直線コネクタ 512">
          <a:extLst>
            <a:ext uri="{FF2B5EF4-FFF2-40B4-BE49-F238E27FC236}">
              <a16:creationId xmlns:a16="http://schemas.microsoft.com/office/drawing/2014/main" id="{A2770D11-12B9-4B2B-BEEE-F6B5C22245B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4" name="テキスト ボックス 513">
          <a:extLst>
            <a:ext uri="{FF2B5EF4-FFF2-40B4-BE49-F238E27FC236}">
              <a16:creationId xmlns:a16="http://schemas.microsoft.com/office/drawing/2014/main" id="{2CE2239C-D14B-403F-B1A1-3FD431E1B32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5" name="直線コネクタ 514">
          <a:extLst>
            <a:ext uri="{FF2B5EF4-FFF2-40B4-BE49-F238E27FC236}">
              <a16:creationId xmlns:a16="http://schemas.microsoft.com/office/drawing/2014/main" id="{05C05594-6486-47D5-B487-3E81CCD0535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6" name="テキスト ボックス 515">
          <a:extLst>
            <a:ext uri="{FF2B5EF4-FFF2-40B4-BE49-F238E27FC236}">
              <a16:creationId xmlns:a16="http://schemas.microsoft.com/office/drawing/2014/main" id="{DF2B03B1-F781-438B-84BC-ADC536EFF0E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7" name="直線コネクタ 516">
          <a:extLst>
            <a:ext uri="{FF2B5EF4-FFF2-40B4-BE49-F238E27FC236}">
              <a16:creationId xmlns:a16="http://schemas.microsoft.com/office/drawing/2014/main" id="{69A2F70F-488F-4E51-A84D-2339E047422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8" name="テキスト ボックス 517">
          <a:extLst>
            <a:ext uri="{FF2B5EF4-FFF2-40B4-BE49-F238E27FC236}">
              <a16:creationId xmlns:a16="http://schemas.microsoft.com/office/drawing/2014/main" id="{C48DF2AA-71A8-4DBF-8C72-D9D44D07AEB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9" name="【保健センター・保健所】&#10;有形固定資産減価償却率グラフ枠">
          <a:extLst>
            <a:ext uri="{FF2B5EF4-FFF2-40B4-BE49-F238E27FC236}">
              <a16:creationId xmlns:a16="http://schemas.microsoft.com/office/drawing/2014/main" id="{89F98B89-3A31-4701-891B-31B5B41391D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520" name="直線コネクタ 519">
          <a:extLst>
            <a:ext uri="{FF2B5EF4-FFF2-40B4-BE49-F238E27FC236}">
              <a16:creationId xmlns:a16="http://schemas.microsoft.com/office/drawing/2014/main" id="{1FD52E7C-AD2A-4F90-9326-3ED5B64756E7}"/>
            </a:ext>
          </a:extLst>
        </xdr:cNvPr>
        <xdr:cNvCxnSpPr/>
      </xdr:nvCxnSpPr>
      <xdr:spPr>
        <a:xfrm flipV="1">
          <a:off x="16318864" y="9692640"/>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521" name="【保健センター・保健所】&#10;有形固定資産減価償却率最小値テキスト">
          <a:extLst>
            <a:ext uri="{FF2B5EF4-FFF2-40B4-BE49-F238E27FC236}">
              <a16:creationId xmlns:a16="http://schemas.microsoft.com/office/drawing/2014/main" id="{41DD6FD6-F022-4B0F-8ACD-68684F6423AE}"/>
            </a:ext>
          </a:extLst>
        </xdr:cNvPr>
        <xdr:cNvSpPr txBox="1"/>
      </xdr:nvSpPr>
      <xdr:spPr>
        <a:xfrm>
          <a:off x="16357600" y="1096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522" name="直線コネクタ 521">
          <a:extLst>
            <a:ext uri="{FF2B5EF4-FFF2-40B4-BE49-F238E27FC236}">
              <a16:creationId xmlns:a16="http://schemas.microsoft.com/office/drawing/2014/main" id="{4C17DA35-1D62-446F-96E9-A93440EA0EF7}"/>
            </a:ext>
          </a:extLst>
        </xdr:cNvPr>
        <xdr:cNvCxnSpPr/>
      </xdr:nvCxnSpPr>
      <xdr:spPr>
        <a:xfrm>
          <a:off x="16230600" y="1095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23" name="【保健センター・保健所】&#10;有形固定資産減価償却率最大値テキスト">
          <a:extLst>
            <a:ext uri="{FF2B5EF4-FFF2-40B4-BE49-F238E27FC236}">
              <a16:creationId xmlns:a16="http://schemas.microsoft.com/office/drawing/2014/main" id="{ED34CEFF-2D74-4749-9EDE-5F7B7C9E8082}"/>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24" name="直線コネクタ 523">
          <a:extLst>
            <a:ext uri="{FF2B5EF4-FFF2-40B4-BE49-F238E27FC236}">
              <a16:creationId xmlns:a16="http://schemas.microsoft.com/office/drawing/2014/main" id="{FA30CA30-5704-4716-A8E7-C42914DE6A75}"/>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135653</xdr:rowOff>
    </xdr:from>
    <xdr:ext cx="405111" cy="259045"/>
    <xdr:sp macro="" textlink="">
      <xdr:nvSpPr>
        <xdr:cNvPr id="525" name="【保健センター・保健所】&#10;有形固定資産減価償却率平均値テキスト">
          <a:extLst>
            <a:ext uri="{FF2B5EF4-FFF2-40B4-BE49-F238E27FC236}">
              <a16:creationId xmlns:a16="http://schemas.microsoft.com/office/drawing/2014/main" id="{DEE29525-E3E5-44FF-BC10-503215E9B4E1}"/>
            </a:ext>
          </a:extLst>
        </xdr:cNvPr>
        <xdr:cNvSpPr txBox="1"/>
      </xdr:nvSpPr>
      <xdr:spPr>
        <a:xfrm>
          <a:off x="16357600" y="9908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526" name="フローチャート: 判断 525">
          <a:extLst>
            <a:ext uri="{FF2B5EF4-FFF2-40B4-BE49-F238E27FC236}">
              <a16:creationId xmlns:a16="http://schemas.microsoft.com/office/drawing/2014/main" id="{06DBF05D-D298-4C00-A0FC-B06310962B7C}"/>
            </a:ext>
          </a:extLst>
        </xdr:cNvPr>
        <xdr:cNvSpPr/>
      </xdr:nvSpPr>
      <xdr:spPr>
        <a:xfrm>
          <a:off x="162687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527" name="フローチャート: 判断 526">
          <a:extLst>
            <a:ext uri="{FF2B5EF4-FFF2-40B4-BE49-F238E27FC236}">
              <a16:creationId xmlns:a16="http://schemas.microsoft.com/office/drawing/2014/main" id="{C2F26A57-ADBE-4823-9BEB-BD836ECD1C69}"/>
            </a:ext>
          </a:extLst>
        </xdr:cNvPr>
        <xdr:cNvSpPr/>
      </xdr:nvSpPr>
      <xdr:spPr>
        <a:xfrm>
          <a:off x="15430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528" name="フローチャート: 判断 527">
          <a:extLst>
            <a:ext uri="{FF2B5EF4-FFF2-40B4-BE49-F238E27FC236}">
              <a16:creationId xmlns:a16="http://schemas.microsoft.com/office/drawing/2014/main" id="{0256CEFF-609D-4757-9F69-A2DF8810D251}"/>
            </a:ext>
          </a:extLst>
        </xdr:cNvPr>
        <xdr:cNvSpPr/>
      </xdr:nvSpPr>
      <xdr:spPr>
        <a:xfrm>
          <a:off x="14541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106934</xdr:rowOff>
    </xdr:from>
    <xdr:to>
      <xdr:col>72</xdr:col>
      <xdr:colOff>38100</xdr:colOff>
      <xdr:row>58</xdr:row>
      <xdr:rowOff>37084</xdr:rowOff>
    </xdr:to>
    <xdr:sp macro="" textlink="">
      <xdr:nvSpPr>
        <xdr:cNvPr id="529" name="フローチャート: 判断 528">
          <a:extLst>
            <a:ext uri="{FF2B5EF4-FFF2-40B4-BE49-F238E27FC236}">
              <a16:creationId xmlns:a16="http://schemas.microsoft.com/office/drawing/2014/main" id="{19A5234F-6C30-4025-AF6D-4C43D2648A89}"/>
            </a:ext>
          </a:extLst>
        </xdr:cNvPr>
        <xdr:cNvSpPr/>
      </xdr:nvSpPr>
      <xdr:spPr>
        <a:xfrm>
          <a:off x="136525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136652</xdr:rowOff>
    </xdr:from>
    <xdr:to>
      <xdr:col>67</xdr:col>
      <xdr:colOff>101600</xdr:colOff>
      <xdr:row>57</xdr:row>
      <xdr:rowOff>66802</xdr:rowOff>
    </xdr:to>
    <xdr:sp macro="" textlink="">
      <xdr:nvSpPr>
        <xdr:cNvPr id="530" name="フローチャート: 判断 529">
          <a:extLst>
            <a:ext uri="{FF2B5EF4-FFF2-40B4-BE49-F238E27FC236}">
              <a16:creationId xmlns:a16="http://schemas.microsoft.com/office/drawing/2014/main" id="{1CE8E6F1-D4F0-4B64-9273-E7C104C3C3C5}"/>
            </a:ext>
          </a:extLst>
        </xdr:cNvPr>
        <xdr:cNvSpPr/>
      </xdr:nvSpPr>
      <xdr:spPr>
        <a:xfrm>
          <a:off x="12763500" y="973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3803194E-484E-4F91-95EE-A41B909719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21E43AEA-0D3C-4497-AAFE-1B9E4F2AC3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E3AC6509-1B03-410F-AFC8-4C93092C349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F607ADB1-AC31-4643-A870-C126DD83A82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E5E30F42-F374-4E05-ABCD-90172361877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54356</xdr:rowOff>
    </xdr:from>
    <xdr:to>
      <xdr:col>85</xdr:col>
      <xdr:colOff>177800</xdr:colOff>
      <xdr:row>57</xdr:row>
      <xdr:rowOff>155956</xdr:rowOff>
    </xdr:to>
    <xdr:sp macro="" textlink="">
      <xdr:nvSpPr>
        <xdr:cNvPr id="536" name="楕円 535">
          <a:extLst>
            <a:ext uri="{FF2B5EF4-FFF2-40B4-BE49-F238E27FC236}">
              <a16:creationId xmlns:a16="http://schemas.microsoft.com/office/drawing/2014/main" id="{2BD9EEF7-E0DB-433A-9AAB-DABFF79C2B1E}"/>
            </a:ext>
          </a:extLst>
        </xdr:cNvPr>
        <xdr:cNvSpPr/>
      </xdr:nvSpPr>
      <xdr:spPr>
        <a:xfrm>
          <a:off x="16268700" y="98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77233</xdr:rowOff>
    </xdr:from>
    <xdr:ext cx="405111" cy="259045"/>
    <xdr:sp macro="" textlink="">
      <xdr:nvSpPr>
        <xdr:cNvPr id="537" name="【保健センター・保健所】&#10;有形固定資産減価償却率該当値テキスト">
          <a:extLst>
            <a:ext uri="{FF2B5EF4-FFF2-40B4-BE49-F238E27FC236}">
              <a16:creationId xmlns:a16="http://schemas.microsoft.com/office/drawing/2014/main" id="{6EAB0137-450C-412B-8A76-3E4DB0B38680}"/>
            </a:ext>
          </a:extLst>
        </xdr:cNvPr>
        <xdr:cNvSpPr txBox="1"/>
      </xdr:nvSpPr>
      <xdr:spPr>
        <a:xfrm>
          <a:off x="16357600" y="967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15494</xdr:rowOff>
    </xdr:from>
    <xdr:to>
      <xdr:col>81</xdr:col>
      <xdr:colOff>101600</xdr:colOff>
      <xdr:row>57</xdr:row>
      <xdr:rowOff>117094</xdr:rowOff>
    </xdr:to>
    <xdr:sp macro="" textlink="">
      <xdr:nvSpPr>
        <xdr:cNvPr id="538" name="楕円 537">
          <a:extLst>
            <a:ext uri="{FF2B5EF4-FFF2-40B4-BE49-F238E27FC236}">
              <a16:creationId xmlns:a16="http://schemas.microsoft.com/office/drawing/2014/main" id="{4C99D827-DE86-47C2-85BC-80A15685668B}"/>
            </a:ext>
          </a:extLst>
        </xdr:cNvPr>
        <xdr:cNvSpPr/>
      </xdr:nvSpPr>
      <xdr:spPr>
        <a:xfrm>
          <a:off x="15430500" y="97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66294</xdr:rowOff>
    </xdr:from>
    <xdr:to>
      <xdr:col>85</xdr:col>
      <xdr:colOff>127000</xdr:colOff>
      <xdr:row>57</xdr:row>
      <xdr:rowOff>105156</xdr:rowOff>
    </xdr:to>
    <xdr:cxnSp macro="">
      <xdr:nvCxnSpPr>
        <xdr:cNvPr id="539" name="直線コネクタ 538">
          <a:extLst>
            <a:ext uri="{FF2B5EF4-FFF2-40B4-BE49-F238E27FC236}">
              <a16:creationId xmlns:a16="http://schemas.microsoft.com/office/drawing/2014/main" id="{D68C721E-3CAB-4D64-AA68-15630CB80EF4}"/>
            </a:ext>
          </a:extLst>
        </xdr:cNvPr>
        <xdr:cNvCxnSpPr/>
      </xdr:nvCxnSpPr>
      <xdr:spPr>
        <a:xfrm>
          <a:off x="15481300" y="983894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10922</xdr:rowOff>
    </xdr:from>
    <xdr:to>
      <xdr:col>76</xdr:col>
      <xdr:colOff>165100</xdr:colOff>
      <xdr:row>57</xdr:row>
      <xdr:rowOff>112522</xdr:rowOff>
    </xdr:to>
    <xdr:sp macro="" textlink="">
      <xdr:nvSpPr>
        <xdr:cNvPr id="540" name="楕円 539">
          <a:extLst>
            <a:ext uri="{FF2B5EF4-FFF2-40B4-BE49-F238E27FC236}">
              <a16:creationId xmlns:a16="http://schemas.microsoft.com/office/drawing/2014/main" id="{8DDE27B0-9627-4808-B627-A2F98C1B36D7}"/>
            </a:ext>
          </a:extLst>
        </xdr:cNvPr>
        <xdr:cNvSpPr/>
      </xdr:nvSpPr>
      <xdr:spPr>
        <a:xfrm>
          <a:off x="14541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61722</xdr:rowOff>
    </xdr:from>
    <xdr:to>
      <xdr:col>81</xdr:col>
      <xdr:colOff>50800</xdr:colOff>
      <xdr:row>57</xdr:row>
      <xdr:rowOff>66294</xdr:rowOff>
    </xdr:to>
    <xdr:cxnSp macro="">
      <xdr:nvCxnSpPr>
        <xdr:cNvPr id="541" name="直線コネクタ 540">
          <a:extLst>
            <a:ext uri="{FF2B5EF4-FFF2-40B4-BE49-F238E27FC236}">
              <a16:creationId xmlns:a16="http://schemas.microsoft.com/office/drawing/2014/main" id="{97E9775C-C58C-4B4A-8E71-2A4DE9AF8B2E}"/>
            </a:ext>
          </a:extLst>
        </xdr:cNvPr>
        <xdr:cNvCxnSpPr/>
      </xdr:nvCxnSpPr>
      <xdr:spPr>
        <a:xfrm>
          <a:off x="14592300" y="9834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145796</xdr:rowOff>
    </xdr:from>
    <xdr:to>
      <xdr:col>72</xdr:col>
      <xdr:colOff>38100</xdr:colOff>
      <xdr:row>57</xdr:row>
      <xdr:rowOff>75946</xdr:rowOff>
    </xdr:to>
    <xdr:sp macro="" textlink="">
      <xdr:nvSpPr>
        <xdr:cNvPr id="542" name="楕円 541">
          <a:extLst>
            <a:ext uri="{FF2B5EF4-FFF2-40B4-BE49-F238E27FC236}">
              <a16:creationId xmlns:a16="http://schemas.microsoft.com/office/drawing/2014/main" id="{5F03B864-0C64-40D2-975A-4AE2573CC35B}"/>
            </a:ext>
          </a:extLst>
        </xdr:cNvPr>
        <xdr:cNvSpPr/>
      </xdr:nvSpPr>
      <xdr:spPr>
        <a:xfrm>
          <a:off x="136525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25146</xdr:rowOff>
    </xdr:from>
    <xdr:to>
      <xdr:col>76</xdr:col>
      <xdr:colOff>114300</xdr:colOff>
      <xdr:row>57</xdr:row>
      <xdr:rowOff>61722</xdr:rowOff>
    </xdr:to>
    <xdr:cxnSp macro="">
      <xdr:nvCxnSpPr>
        <xdr:cNvPr id="543" name="直線コネクタ 542">
          <a:extLst>
            <a:ext uri="{FF2B5EF4-FFF2-40B4-BE49-F238E27FC236}">
              <a16:creationId xmlns:a16="http://schemas.microsoft.com/office/drawing/2014/main" id="{51DEF06C-EE53-4302-B61B-3C40AAC02CF9}"/>
            </a:ext>
          </a:extLst>
        </xdr:cNvPr>
        <xdr:cNvCxnSpPr/>
      </xdr:nvCxnSpPr>
      <xdr:spPr>
        <a:xfrm>
          <a:off x="13703300" y="9797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84074</xdr:rowOff>
    </xdr:from>
    <xdr:to>
      <xdr:col>67</xdr:col>
      <xdr:colOff>101600</xdr:colOff>
      <xdr:row>57</xdr:row>
      <xdr:rowOff>14224</xdr:rowOff>
    </xdr:to>
    <xdr:sp macro="" textlink="">
      <xdr:nvSpPr>
        <xdr:cNvPr id="544" name="楕円 543">
          <a:extLst>
            <a:ext uri="{FF2B5EF4-FFF2-40B4-BE49-F238E27FC236}">
              <a16:creationId xmlns:a16="http://schemas.microsoft.com/office/drawing/2014/main" id="{021ED6BA-1122-4D8E-A3AA-C72FFF6CB492}"/>
            </a:ext>
          </a:extLst>
        </xdr:cNvPr>
        <xdr:cNvSpPr/>
      </xdr:nvSpPr>
      <xdr:spPr>
        <a:xfrm>
          <a:off x="12763500" y="96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134874</xdr:rowOff>
    </xdr:from>
    <xdr:to>
      <xdr:col>71</xdr:col>
      <xdr:colOff>177800</xdr:colOff>
      <xdr:row>57</xdr:row>
      <xdr:rowOff>25146</xdr:rowOff>
    </xdr:to>
    <xdr:cxnSp macro="">
      <xdr:nvCxnSpPr>
        <xdr:cNvPr id="545" name="直線コネクタ 544">
          <a:extLst>
            <a:ext uri="{FF2B5EF4-FFF2-40B4-BE49-F238E27FC236}">
              <a16:creationId xmlns:a16="http://schemas.microsoft.com/office/drawing/2014/main" id="{B78366A3-71D7-4EAB-85D4-650CBF679218}"/>
            </a:ext>
          </a:extLst>
        </xdr:cNvPr>
        <xdr:cNvCxnSpPr/>
      </xdr:nvCxnSpPr>
      <xdr:spPr>
        <a:xfrm>
          <a:off x="12814300" y="97360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14495</xdr:rowOff>
    </xdr:from>
    <xdr:ext cx="405111" cy="259045"/>
    <xdr:sp macro="" textlink="">
      <xdr:nvSpPr>
        <xdr:cNvPr id="546" name="n_1aveValue【保健センター・保健所】&#10;有形固定資産減価償却率">
          <a:extLst>
            <a:ext uri="{FF2B5EF4-FFF2-40B4-BE49-F238E27FC236}">
              <a16:creationId xmlns:a16="http://schemas.microsoft.com/office/drawing/2014/main" id="{CC518DCB-B2CF-4E06-BFB4-BBFC207ED000}"/>
            </a:ext>
          </a:extLst>
        </xdr:cNvPr>
        <xdr:cNvSpPr txBox="1"/>
      </xdr:nvSpPr>
      <xdr:spPr>
        <a:xfrm>
          <a:off x="15266044" y="995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142511</xdr:rowOff>
    </xdr:from>
    <xdr:ext cx="405111" cy="259045"/>
    <xdr:sp macro="" textlink="">
      <xdr:nvSpPr>
        <xdr:cNvPr id="547" name="n_2aveValue【保健センター・保健所】&#10;有形固定資産減価償却率">
          <a:extLst>
            <a:ext uri="{FF2B5EF4-FFF2-40B4-BE49-F238E27FC236}">
              <a16:creationId xmlns:a16="http://schemas.microsoft.com/office/drawing/2014/main" id="{7490674F-CE96-4A41-96A9-DF143D396C53}"/>
            </a:ext>
          </a:extLst>
        </xdr:cNvPr>
        <xdr:cNvSpPr txBox="1"/>
      </xdr:nvSpPr>
      <xdr:spPr>
        <a:xfrm>
          <a:off x="14389744" y="991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28211</xdr:rowOff>
    </xdr:from>
    <xdr:ext cx="405111" cy="259045"/>
    <xdr:sp macro="" textlink="">
      <xdr:nvSpPr>
        <xdr:cNvPr id="548" name="n_3aveValue【保健センター・保健所】&#10;有形固定資産減価償却率">
          <a:extLst>
            <a:ext uri="{FF2B5EF4-FFF2-40B4-BE49-F238E27FC236}">
              <a16:creationId xmlns:a16="http://schemas.microsoft.com/office/drawing/2014/main" id="{9A233052-916E-4491-96C1-13E91E309B35}"/>
            </a:ext>
          </a:extLst>
        </xdr:cNvPr>
        <xdr:cNvSpPr txBox="1"/>
      </xdr:nvSpPr>
      <xdr:spPr>
        <a:xfrm>
          <a:off x="13500744" y="9972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57929</xdr:rowOff>
    </xdr:from>
    <xdr:ext cx="405111" cy="259045"/>
    <xdr:sp macro="" textlink="">
      <xdr:nvSpPr>
        <xdr:cNvPr id="549" name="n_4aveValue【保健センター・保健所】&#10;有形固定資産減価償却率">
          <a:extLst>
            <a:ext uri="{FF2B5EF4-FFF2-40B4-BE49-F238E27FC236}">
              <a16:creationId xmlns:a16="http://schemas.microsoft.com/office/drawing/2014/main" id="{E96985CE-6BE1-41EC-A950-79266C953C77}"/>
            </a:ext>
          </a:extLst>
        </xdr:cNvPr>
        <xdr:cNvSpPr txBox="1"/>
      </xdr:nvSpPr>
      <xdr:spPr>
        <a:xfrm>
          <a:off x="12611744" y="983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133621</xdr:rowOff>
    </xdr:from>
    <xdr:ext cx="405111" cy="259045"/>
    <xdr:sp macro="" textlink="">
      <xdr:nvSpPr>
        <xdr:cNvPr id="550" name="n_1mainValue【保健センター・保健所】&#10;有形固定資産減価償却率">
          <a:extLst>
            <a:ext uri="{FF2B5EF4-FFF2-40B4-BE49-F238E27FC236}">
              <a16:creationId xmlns:a16="http://schemas.microsoft.com/office/drawing/2014/main" id="{0DA6CE56-AE4F-4EC9-9447-37A27115EBDF}"/>
            </a:ext>
          </a:extLst>
        </xdr:cNvPr>
        <xdr:cNvSpPr txBox="1"/>
      </xdr:nvSpPr>
      <xdr:spPr>
        <a:xfrm>
          <a:off x="1526604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129049</xdr:rowOff>
    </xdr:from>
    <xdr:ext cx="405111" cy="259045"/>
    <xdr:sp macro="" textlink="">
      <xdr:nvSpPr>
        <xdr:cNvPr id="551" name="n_2mainValue【保健センター・保健所】&#10;有形固定資産減価償却率">
          <a:extLst>
            <a:ext uri="{FF2B5EF4-FFF2-40B4-BE49-F238E27FC236}">
              <a16:creationId xmlns:a16="http://schemas.microsoft.com/office/drawing/2014/main" id="{AED87810-5110-4AB5-90C2-AF861062F389}"/>
            </a:ext>
          </a:extLst>
        </xdr:cNvPr>
        <xdr:cNvSpPr txBox="1"/>
      </xdr:nvSpPr>
      <xdr:spPr>
        <a:xfrm>
          <a:off x="14389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92473</xdr:rowOff>
    </xdr:from>
    <xdr:ext cx="405111" cy="259045"/>
    <xdr:sp macro="" textlink="">
      <xdr:nvSpPr>
        <xdr:cNvPr id="552" name="n_3mainValue【保健センター・保健所】&#10;有形固定資産減価償却率">
          <a:extLst>
            <a:ext uri="{FF2B5EF4-FFF2-40B4-BE49-F238E27FC236}">
              <a16:creationId xmlns:a16="http://schemas.microsoft.com/office/drawing/2014/main" id="{225C60AC-5E42-4DC3-A1EB-FD1E0A09DAFC}"/>
            </a:ext>
          </a:extLst>
        </xdr:cNvPr>
        <xdr:cNvSpPr txBox="1"/>
      </xdr:nvSpPr>
      <xdr:spPr>
        <a:xfrm>
          <a:off x="135007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30751</xdr:rowOff>
    </xdr:from>
    <xdr:ext cx="405111" cy="259045"/>
    <xdr:sp macro="" textlink="">
      <xdr:nvSpPr>
        <xdr:cNvPr id="553" name="n_4mainValue【保健センター・保健所】&#10;有形固定資産減価償却率">
          <a:extLst>
            <a:ext uri="{FF2B5EF4-FFF2-40B4-BE49-F238E27FC236}">
              <a16:creationId xmlns:a16="http://schemas.microsoft.com/office/drawing/2014/main" id="{069811E4-1EC8-4E15-B459-05D2456C9F13}"/>
            </a:ext>
          </a:extLst>
        </xdr:cNvPr>
        <xdr:cNvSpPr txBox="1"/>
      </xdr:nvSpPr>
      <xdr:spPr>
        <a:xfrm>
          <a:off x="12611744" y="94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a:extLst>
            <a:ext uri="{FF2B5EF4-FFF2-40B4-BE49-F238E27FC236}">
              <a16:creationId xmlns:a16="http://schemas.microsoft.com/office/drawing/2014/main" id="{4E85B176-9A58-42A4-9E05-3876CC9B5C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a:extLst>
            <a:ext uri="{FF2B5EF4-FFF2-40B4-BE49-F238E27FC236}">
              <a16:creationId xmlns:a16="http://schemas.microsoft.com/office/drawing/2014/main" id="{24E2240C-731E-47E5-9743-26700F2674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a:extLst>
            <a:ext uri="{FF2B5EF4-FFF2-40B4-BE49-F238E27FC236}">
              <a16:creationId xmlns:a16="http://schemas.microsoft.com/office/drawing/2014/main" id="{DB682D25-3D6F-4CE3-92AD-25CC7D0510F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a:extLst>
            <a:ext uri="{FF2B5EF4-FFF2-40B4-BE49-F238E27FC236}">
              <a16:creationId xmlns:a16="http://schemas.microsoft.com/office/drawing/2014/main" id="{D61A8EFE-085C-4F18-912E-857143E3034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a:extLst>
            <a:ext uri="{FF2B5EF4-FFF2-40B4-BE49-F238E27FC236}">
              <a16:creationId xmlns:a16="http://schemas.microsoft.com/office/drawing/2014/main" id="{D1425274-802A-43CA-8714-E28A4E27883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a:extLst>
            <a:ext uri="{FF2B5EF4-FFF2-40B4-BE49-F238E27FC236}">
              <a16:creationId xmlns:a16="http://schemas.microsoft.com/office/drawing/2014/main" id="{5AE30E5C-DA7D-4DC7-8111-03996D6A5C6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a:extLst>
            <a:ext uri="{FF2B5EF4-FFF2-40B4-BE49-F238E27FC236}">
              <a16:creationId xmlns:a16="http://schemas.microsoft.com/office/drawing/2014/main" id="{9650B2F2-DBAA-473E-8A9B-629B3358BA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a:extLst>
            <a:ext uri="{FF2B5EF4-FFF2-40B4-BE49-F238E27FC236}">
              <a16:creationId xmlns:a16="http://schemas.microsoft.com/office/drawing/2014/main" id="{DB9CDB02-C4A6-4A38-851D-93CC3C6EBE3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a:extLst>
            <a:ext uri="{FF2B5EF4-FFF2-40B4-BE49-F238E27FC236}">
              <a16:creationId xmlns:a16="http://schemas.microsoft.com/office/drawing/2014/main" id="{AF6CCD07-8665-4309-8491-E20BDE6D4DC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a:extLst>
            <a:ext uri="{FF2B5EF4-FFF2-40B4-BE49-F238E27FC236}">
              <a16:creationId xmlns:a16="http://schemas.microsoft.com/office/drawing/2014/main" id="{B2C064DF-D6A3-4CF7-B76B-0B0BD777A6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4" name="直線コネクタ 563">
          <a:extLst>
            <a:ext uri="{FF2B5EF4-FFF2-40B4-BE49-F238E27FC236}">
              <a16:creationId xmlns:a16="http://schemas.microsoft.com/office/drawing/2014/main" id="{521395BE-2AE4-4121-85C7-2B61F8A0683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5" name="テキスト ボックス 564">
          <a:extLst>
            <a:ext uri="{FF2B5EF4-FFF2-40B4-BE49-F238E27FC236}">
              <a16:creationId xmlns:a16="http://schemas.microsoft.com/office/drawing/2014/main" id="{5D4F1167-CA55-435D-BD9A-8B9CCCFE1B5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6" name="直線コネクタ 565">
          <a:extLst>
            <a:ext uri="{FF2B5EF4-FFF2-40B4-BE49-F238E27FC236}">
              <a16:creationId xmlns:a16="http://schemas.microsoft.com/office/drawing/2014/main" id="{04D88397-EB24-4D23-8013-09F3BAF0145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7" name="テキスト ボックス 566">
          <a:extLst>
            <a:ext uri="{FF2B5EF4-FFF2-40B4-BE49-F238E27FC236}">
              <a16:creationId xmlns:a16="http://schemas.microsoft.com/office/drawing/2014/main" id="{F4F15981-5ED2-48BB-9426-DC40281732E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8" name="直線コネクタ 567">
          <a:extLst>
            <a:ext uri="{FF2B5EF4-FFF2-40B4-BE49-F238E27FC236}">
              <a16:creationId xmlns:a16="http://schemas.microsoft.com/office/drawing/2014/main" id="{E019F9FD-5925-4B5B-9F8B-FB0EA150262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9" name="テキスト ボックス 568">
          <a:extLst>
            <a:ext uri="{FF2B5EF4-FFF2-40B4-BE49-F238E27FC236}">
              <a16:creationId xmlns:a16="http://schemas.microsoft.com/office/drawing/2014/main" id="{E16908BE-4019-47A3-B27E-E507B9584C1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0" name="直線コネクタ 569">
          <a:extLst>
            <a:ext uri="{FF2B5EF4-FFF2-40B4-BE49-F238E27FC236}">
              <a16:creationId xmlns:a16="http://schemas.microsoft.com/office/drawing/2014/main" id="{9A6BEAFC-8736-46E3-B5E0-239A9CC22A3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1" name="テキスト ボックス 570">
          <a:extLst>
            <a:ext uri="{FF2B5EF4-FFF2-40B4-BE49-F238E27FC236}">
              <a16:creationId xmlns:a16="http://schemas.microsoft.com/office/drawing/2014/main" id="{4782B312-4D2F-4EAB-8998-8E970E06F52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a:extLst>
            <a:ext uri="{FF2B5EF4-FFF2-40B4-BE49-F238E27FC236}">
              <a16:creationId xmlns:a16="http://schemas.microsoft.com/office/drawing/2014/main" id="{5FEB5A1E-5B5C-4C20-A819-C7D91474F6A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a:extLst>
            <a:ext uri="{FF2B5EF4-FFF2-40B4-BE49-F238E27FC236}">
              <a16:creationId xmlns:a16="http://schemas.microsoft.com/office/drawing/2014/main" id="{197E34D4-B8F1-4F2B-8E29-9AC60F752CE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保健センター・保健所】&#10;一人当たり面積グラフ枠">
          <a:extLst>
            <a:ext uri="{FF2B5EF4-FFF2-40B4-BE49-F238E27FC236}">
              <a16:creationId xmlns:a16="http://schemas.microsoft.com/office/drawing/2014/main" id="{CFD0EC47-B696-4B4E-B1F7-BE06BD5A069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575" name="直線コネクタ 574">
          <a:extLst>
            <a:ext uri="{FF2B5EF4-FFF2-40B4-BE49-F238E27FC236}">
              <a16:creationId xmlns:a16="http://schemas.microsoft.com/office/drawing/2014/main" id="{E17E136F-A28B-4739-8036-36F5DB0A2E6E}"/>
            </a:ext>
          </a:extLst>
        </xdr:cNvPr>
        <xdr:cNvCxnSpPr/>
      </xdr:nvCxnSpPr>
      <xdr:spPr>
        <a:xfrm flipV="1">
          <a:off x="22160864" y="952347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576" name="【保健センター・保健所】&#10;一人当たり面積最小値テキスト">
          <a:extLst>
            <a:ext uri="{FF2B5EF4-FFF2-40B4-BE49-F238E27FC236}">
              <a16:creationId xmlns:a16="http://schemas.microsoft.com/office/drawing/2014/main" id="{14447E70-4409-4396-AEC7-0F05612FD897}"/>
            </a:ext>
          </a:extLst>
        </xdr:cNvPr>
        <xdr:cNvSpPr txBox="1"/>
      </xdr:nvSpPr>
      <xdr:spPr>
        <a:xfrm>
          <a:off x="22199600" y="108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577" name="直線コネクタ 576">
          <a:extLst>
            <a:ext uri="{FF2B5EF4-FFF2-40B4-BE49-F238E27FC236}">
              <a16:creationId xmlns:a16="http://schemas.microsoft.com/office/drawing/2014/main" id="{94555AB0-2618-4848-B4E1-83C829993DFE}"/>
            </a:ext>
          </a:extLst>
        </xdr:cNvPr>
        <xdr:cNvCxnSpPr/>
      </xdr:nvCxnSpPr>
      <xdr:spPr>
        <a:xfrm>
          <a:off x="22072600" y="1087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578" name="【保健センター・保健所】&#10;一人当たり面積最大値テキスト">
          <a:extLst>
            <a:ext uri="{FF2B5EF4-FFF2-40B4-BE49-F238E27FC236}">
              <a16:creationId xmlns:a16="http://schemas.microsoft.com/office/drawing/2014/main" id="{8F406004-BD1D-47ED-AF29-64ADB22B762D}"/>
            </a:ext>
          </a:extLst>
        </xdr:cNvPr>
        <xdr:cNvSpPr txBox="1"/>
      </xdr:nvSpPr>
      <xdr:spPr>
        <a:xfrm>
          <a:off x="221996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579" name="直線コネクタ 578">
          <a:extLst>
            <a:ext uri="{FF2B5EF4-FFF2-40B4-BE49-F238E27FC236}">
              <a16:creationId xmlns:a16="http://schemas.microsoft.com/office/drawing/2014/main" id="{9DA118B5-C0F8-453E-9034-F310FD8131C2}"/>
            </a:ext>
          </a:extLst>
        </xdr:cNvPr>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80" name="【保健センター・保健所】&#10;一人当たり面積平均値テキスト">
          <a:extLst>
            <a:ext uri="{FF2B5EF4-FFF2-40B4-BE49-F238E27FC236}">
              <a16:creationId xmlns:a16="http://schemas.microsoft.com/office/drawing/2014/main" id="{05DCDB3E-196A-4CC6-AB83-3D158879CB69}"/>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81" name="フローチャート: 判断 580">
          <a:extLst>
            <a:ext uri="{FF2B5EF4-FFF2-40B4-BE49-F238E27FC236}">
              <a16:creationId xmlns:a16="http://schemas.microsoft.com/office/drawing/2014/main" id="{CE52C5A6-F2E1-41DB-9D01-3167EFFCE0CB}"/>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582" name="フローチャート: 判断 581">
          <a:extLst>
            <a:ext uri="{FF2B5EF4-FFF2-40B4-BE49-F238E27FC236}">
              <a16:creationId xmlns:a16="http://schemas.microsoft.com/office/drawing/2014/main" id="{348B96E8-450A-4AEB-AD32-2AE05551914D}"/>
            </a:ext>
          </a:extLst>
        </xdr:cNvPr>
        <xdr:cNvSpPr/>
      </xdr:nvSpPr>
      <xdr:spPr>
        <a:xfrm>
          <a:off x="21272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83" name="フローチャート: 判断 582">
          <a:extLst>
            <a:ext uri="{FF2B5EF4-FFF2-40B4-BE49-F238E27FC236}">
              <a16:creationId xmlns:a16="http://schemas.microsoft.com/office/drawing/2014/main" id="{38C928DF-85E0-4C82-B1DD-A751761FF1CD}"/>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42926</xdr:rowOff>
    </xdr:from>
    <xdr:to>
      <xdr:col>102</xdr:col>
      <xdr:colOff>165100</xdr:colOff>
      <xdr:row>62</xdr:row>
      <xdr:rowOff>144526</xdr:rowOff>
    </xdr:to>
    <xdr:sp macro="" textlink="">
      <xdr:nvSpPr>
        <xdr:cNvPr id="584" name="フローチャート: 判断 583">
          <a:extLst>
            <a:ext uri="{FF2B5EF4-FFF2-40B4-BE49-F238E27FC236}">
              <a16:creationId xmlns:a16="http://schemas.microsoft.com/office/drawing/2014/main" id="{78512283-930A-41EB-9A15-4A7060D9BE8E}"/>
            </a:ext>
          </a:extLst>
        </xdr:cNvPr>
        <xdr:cNvSpPr/>
      </xdr:nvSpPr>
      <xdr:spPr>
        <a:xfrm>
          <a:off x="19494500" y="106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77216</xdr:rowOff>
    </xdr:from>
    <xdr:to>
      <xdr:col>98</xdr:col>
      <xdr:colOff>38100</xdr:colOff>
      <xdr:row>63</xdr:row>
      <xdr:rowOff>7366</xdr:rowOff>
    </xdr:to>
    <xdr:sp macro="" textlink="">
      <xdr:nvSpPr>
        <xdr:cNvPr id="585" name="フローチャート: 判断 584">
          <a:extLst>
            <a:ext uri="{FF2B5EF4-FFF2-40B4-BE49-F238E27FC236}">
              <a16:creationId xmlns:a16="http://schemas.microsoft.com/office/drawing/2014/main" id="{C2C9925C-0B7D-4FA0-B50B-9ECB33B70DE7}"/>
            </a:ext>
          </a:extLst>
        </xdr:cNvPr>
        <xdr:cNvSpPr/>
      </xdr:nvSpPr>
      <xdr:spPr>
        <a:xfrm>
          <a:off x="18605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6A39FB12-4E90-426C-98F9-F60FC042088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190839DA-192E-4CAA-B0C4-BE657E9F7C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F1165D40-7AE5-4A1C-9FEF-03ACFE0D1E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A042BBD8-E53A-4212-AC05-1A324732FF6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87E61CA4-6DF9-462E-8616-241E1C42DF2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24638</xdr:rowOff>
    </xdr:from>
    <xdr:to>
      <xdr:col>116</xdr:col>
      <xdr:colOff>114300</xdr:colOff>
      <xdr:row>62</xdr:row>
      <xdr:rowOff>126238</xdr:rowOff>
    </xdr:to>
    <xdr:sp macro="" textlink="">
      <xdr:nvSpPr>
        <xdr:cNvPr id="591" name="楕円 590">
          <a:extLst>
            <a:ext uri="{FF2B5EF4-FFF2-40B4-BE49-F238E27FC236}">
              <a16:creationId xmlns:a16="http://schemas.microsoft.com/office/drawing/2014/main" id="{D9CECF8B-8712-42D4-9494-E4E36FE0F3CE}"/>
            </a:ext>
          </a:extLst>
        </xdr:cNvPr>
        <xdr:cNvSpPr/>
      </xdr:nvSpPr>
      <xdr:spPr>
        <a:xfrm>
          <a:off x="221107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3065</xdr:rowOff>
    </xdr:from>
    <xdr:ext cx="469744" cy="259045"/>
    <xdr:sp macro="" textlink="">
      <xdr:nvSpPr>
        <xdr:cNvPr id="592" name="【保健センター・保健所】&#10;一人当たり面積該当値テキスト">
          <a:extLst>
            <a:ext uri="{FF2B5EF4-FFF2-40B4-BE49-F238E27FC236}">
              <a16:creationId xmlns:a16="http://schemas.microsoft.com/office/drawing/2014/main" id="{1A359B2E-A3AB-44EC-AF88-10BFF8D883D2}"/>
            </a:ext>
          </a:extLst>
        </xdr:cNvPr>
        <xdr:cNvSpPr txBox="1"/>
      </xdr:nvSpPr>
      <xdr:spPr>
        <a:xfrm>
          <a:off x="22199600"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31496</xdr:rowOff>
    </xdr:from>
    <xdr:to>
      <xdr:col>112</xdr:col>
      <xdr:colOff>38100</xdr:colOff>
      <xdr:row>62</xdr:row>
      <xdr:rowOff>133096</xdr:rowOff>
    </xdr:to>
    <xdr:sp macro="" textlink="">
      <xdr:nvSpPr>
        <xdr:cNvPr id="593" name="楕円 592">
          <a:extLst>
            <a:ext uri="{FF2B5EF4-FFF2-40B4-BE49-F238E27FC236}">
              <a16:creationId xmlns:a16="http://schemas.microsoft.com/office/drawing/2014/main" id="{AF003E16-4B07-4DDF-884F-5C9318012922}"/>
            </a:ext>
          </a:extLst>
        </xdr:cNvPr>
        <xdr:cNvSpPr/>
      </xdr:nvSpPr>
      <xdr:spPr>
        <a:xfrm>
          <a:off x="21272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75438</xdr:rowOff>
    </xdr:from>
    <xdr:to>
      <xdr:col>116</xdr:col>
      <xdr:colOff>63500</xdr:colOff>
      <xdr:row>62</xdr:row>
      <xdr:rowOff>82296</xdr:rowOff>
    </xdr:to>
    <xdr:cxnSp macro="">
      <xdr:nvCxnSpPr>
        <xdr:cNvPr id="594" name="直線コネクタ 593">
          <a:extLst>
            <a:ext uri="{FF2B5EF4-FFF2-40B4-BE49-F238E27FC236}">
              <a16:creationId xmlns:a16="http://schemas.microsoft.com/office/drawing/2014/main" id="{D30E5CB7-60F7-487D-B10E-17B51CD56AED}"/>
            </a:ext>
          </a:extLst>
        </xdr:cNvPr>
        <xdr:cNvCxnSpPr/>
      </xdr:nvCxnSpPr>
      <xdr:spPr>
        <a:xfrm flipV="1">
          <a:off x="21323300" y="1070533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36068</xdr:rowOff>
    </xdr:from>
    <xdr:to>
      <xdr:col>107</xdr:col>
      <xdr:colOff>101600</xdr:colOff>
      <xdr:row>62</xdr:row>
      <xdr:rowOff>137668</xdr:rowOff>
    </xdr:to>
    <xdr:sp macro="" textlink="">
      <xdr:nvSpPr>
        <xdr:cNvPr id="595" name="楕円 594">
          <a:extLst>
            <a:ext uri="{FF2B5EF4-FFF2-40B4-BE49-F238E27FC236}">
              <a16:creationId xmlns:a16="http://schemas.microsoft.com/office/drawing/2014/main" id="{ED27BF6A-2FFC-427A-94C8-D4274693267D}"/>
            </a:ext>
          </a:extLst>
        </xdr:cNvPr>
        <xdr:cNvSpPr/>
      </xdr:nvSpPr>
      <xdr:spPr>
        <a:xfrm>
          <a:off x="20383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82296</xdr:rowOff>
    </xdr:from>
    <xdr:to>
      <xdr:col>111</xdr:col>
      <xdr:colOff>177800</xdr:colOff>
      <xdr:row>62</xdr:row>
      <xdr:rowOff>86868</xdr:rowOff>
    </xdr:to>
    <xdr:cxnSp macro="">
      <xdr:nvCxnSpPr>
        <xdr:cNvPr id="596" name="直線コネクタ 595">
          <a:extLst>
            <a:ext uri="{FF2B5EF4-FFF2-40B4-BE49-F238E27FC236}">
              <a16:creationId xmlns:a16="http://schemas.microsoft.com/office/drawing/2014/main" id="{626AACB1-E6FA-4C16-BB88-A764099585CB}"/>
            </a:ext>
          </a:extLst>
        </xdr:cNvPr>
        <xdr:cNvCxnSpPr/>
      </xdr:nvCxnSpPr>
      <xdr:spPr>
        <a:xfrm flipV="1">
          <a:off x="20434300" y="1071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597" name="楕円 596">
          <a:extLst>
            <a:ext uri="{FF2B5EF4-FFF2-40B4-BE49-F238E27FC236}">
              <a16:creationId xmlns:a16="http://schemas.microsoft.com/office/drawing/2014/main" id="{20AEB2E6-91F3-4C87-948E-468A659BF2E3}"/>
            </a:ext>
          </a:extLst>
        </xdr:cNvPr>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86868</xdr:rowOff>
    </xdr:from>
    <xdr:to>
      <xdr:col>107</xdr:col>
      <xdr:colOff>50800</xdr:colOff>
      <xdr:row>62</xdr:row>
      <xdr:rowOff>91440</xdr:rowOff>
    </xdr:to>
    <xdr:cxnSp macro="">
      <xdr:nvCxnSpPr>
        <xdr:cNvPr id="598" name="直線コネクタ 597">
          <a:extLst>
            <a:ext uri="{FF2B5EF4-FFF2-40B4-BE49-F238E27FC236}">
              <a16:creationId xmlns:a16="http://schemas.microsoft.com/office/drawing/2014/main" id="{CB26D4BD-2B1F-445E-B1AC-20BDAE0BACF4}"/>
            </a:ext>
          </a:extLst>
        </xdr:cNvPr>
        <xdr:cNvCxnSpPr/>
      </xdr:nvCxnSpPr>
      <xdr:spPr>
        <a:xfrm flipV="1">
          <a:off x="19545300" y="1071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45212</xdr:rowOff>
    </xdr:from>
    <xdr:to>
      <xdr:col>98</xdr:col>
      <xdr:colOff>38100</xdr:colOff>
      <xdr:row>62</xdr:row>
      <xdr:rowOff>146812</xdr:rowOff>
    </xdr:to>
    <xdr:sp macro="" textlink="">
      <xdr:nvSpPr>
        <xdr:cNvPr id="599" name="楕円 598">
          <a:extLst>
            <a:ext uri="{FF2B5EF4-FFF2-40B4-BE49-F238E27FC236}">
              <a16:creationId xmlns:a16="http://schemas.microsoft.com/office/drawing/2014/main" id="{84DC10B5-3C1A-4C6E-8638-7FAFF0495866}"/>
            </a:ext>
          </a:extLst>
        </xdr:cNvPr>
        <xdr:cNvSpPr/>
      </xdr:nvSpPr>
      <xdr:spPr>
        <a:xfrm>
          <a:off x="18605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96012</xdr:rowOff>
    </xdr:to>
    <xdr:cxnSp macro="">
      <xdr:nvCxnSpPr>
        <xdr:cNvPr id="600" name="直線コネクタ 599">
          <a:extLst>
            <a:ext uri="{FF2B5EF4-FFF2-40B4-BE49-F238E27FC236}">
              <a16:creationId xmlns:a16="http://schemas.microsoft.com/office/drawing/2014/main" id="{6F538FB1-BAAF-487C-9452-3D79E65C2530}"/>
            </a:ext>
          </a:extLst>
        </xdr:cNvPr>
        <xdr:cNvCxnSpPr/>
      </xdr:nvCxnSpPr>
      <xdr:spPr>
        <a:xfrm flipV="1">
          <a:off x="18656300" y="10721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601" name="n_1aveValue【保健センター・保健所】&#10;一人当たり面積">
          <a:extLst>
            <a:ext uri="{FF2B5EF4-FFF2-40B4-BE49-F238E27FC236}">
              <a16:creationId xmlns:a16="http://schemas.microsoft.com/office/drawing/2014/main" id="{54062180-2912-4FB5-90B6-5649D309173E}"/>
            </a:ext>
          </a:extLst>
        </xdr:cNvPr>
        <xdr:cNvSpPr txBox="1"/>
      </xdr:nvSpPr>
      <xdr:spPr>
        <a:xfrm>
          <a:off x="210757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02" name="n_2aveValue【保健センター・保健所】&#10;一人当たり面積">
          <a:extLst>
            <a:ext uri="{FF2B5EF4-FFF2-40B4-BE49-F238E27FC236}">
              <a16:creationId xmlns:a16="http://schemas.microsoft.com/office/drawing/2014/main" id="{9655A18B-9F6D-4124-A0DA-F466A35D8CAF}"/>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135653</xdr:rowOff>
    </xdr:from>
    <xdr:ext cx="469744" cy="259045"/>
    <xdr:sp macro="" textlink="">
      <xdr:nvSpPr>
        <xdr:cNvPr id="603" name="n_3aveValue【保健センター・保健所】&#10;一人当たり面積">
          <a:extLst>
            <a:ext uri="{FF2B5EF4-FFF2-40B4-BE49-F238E27FC236}">
              <a16:creationId xmlns:a16="http://schemas.microsoft.com/office/drawing/2014/main" id="{A120F90D-38DD-439C-82C1-1E54066A7778}"/>
            </a:ext>
          </a:extLst>
        </xdr:cNvPr>
        <xdr:cNvSpPr txBox="1"/>
      </xdr:nvSpPr>
      <xdr:spPr>
        <a:xfrm>
          <a:off x="19310427"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169943</xdr:rowOff>
    </xdr:from>
    <xdr:ext cx="469744" cy="259045"/>
    <xdr:sp macro="" textlink="">
      <xdr:nvSpPr>
        <xdr:cNvPr id="604" name="n_4aveValue【保健センター・保健所】&#10;一人当たり面積">
          <a:extLst>
            <a:ext uri="{FF2B5EF4-FFF2-40B4-BE49-F238E27FC236}">
              <a16:creationId xmlns:a16="http://schemas.microsoft.com/office/drawing/2014/main" id="{FEA78691-4E75-419E-AC30-5E135480D729}"/>
            </a:ext>
          </a:extLst>
        </xdr:cNvPr>
        <xdr:cNvSpPr txBox="1"/>
      </xdr:nvSpPr>
      <xdr:spPr>
        <a:xfrm>
          <a:off x="18421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124223</xdr:rowOff>
    </xdr:from>
    <xdr:ext cx="469744" cy="259045"/>
    <xdr:sp macro="" textlink="">
      <xdr:nvSpPr>
        <xdr:cNvPr id="605" name="n_1mainValue【保健センター・保健所】&#10;一人当たり面積">
          <a:extLst>
            <a:ext uri="{FF2B5EF4-FFF2-40B4-BE49-F238E27FC236}">
              <a16:creationId xmlns:a16="http://schemas.microsoft.com/office/drawing/2014/main" id="{FD950C9F-B563-4AEE-8D48-A0521D38B43A}"/>
            </a:ext>
          </a:extLst>
        </xdr:cNvPr>
        <xdr:cNvSpPr txBox="1"/>
      </xdr:nvSpPr>
      <xdr:spPr>
        <a:xfrm>
          <a:off x="210757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128795</xdr:rowOff>
    </xdr:from>
    <xdr:ext cx="469744" cy="259045"/>
    <xdr:sp macro="" textlink="">
      <xdr:nvSpPr>
        <xdr:cNvPr id="606" name="n_2mainValue【保健センター・保健所】&#10;一人当たり面積">
          <a:extLst>
            <a:ext uri="{FF2B5EF4-FFF2-40B4-BE49-F238E27FC236}">
              <a16:creationId xmlns:a16="http://schemas.microsoft.com/office/drawing/2014/main" id="{A34A57EF-9C12-42CE-B34B-E20E2D56111B}"/>
            </a:ext>
          </a:extLst>
        </xdr:cNvPr>
        <xdr:cNvSpPr txBox="1"/>
      </xdr:nvSpPr>
      <xdr:spPr>
        <a:xfrm>
          <a:off x="20199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607" name="n_3mainValue【保健センター・保健所】&#10;一人当たり面積">
          <a:extLst>
            <a:ext uri="{FF2B5EF4-FFF2-40B4-BE49-F238E27FC236}">
              <a16:creationId xmlns:a16="http://schemas.microsoft.com/office/drawing/2014/main" id="{8744738F-6BDA-4C66-9A8A-51E4A94446D4}"/>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608" name="n_4mainValue【保健センター・保健所】&#10;一人当たり面積">
          <a:extLst>
            <a:ext uri="{FF2B5EF4-FFF2-40B4-BE49-F238E27FC236}">
              <a16:creationId xmlns:a16="http://schemas.microsoft.com/office/drawing/2014/main" id="{1D15E3C6-1D1C-49D2-995C-40BEFA9F2B12}"/>
            </a:ext>
          </a:extLst>
        </xdr:cNvPr>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9" name="正方形/長方形 608">
          <a:extLst>
            <a:ext uri="{FF2B5EF4-FFF2-40B4-BE49-F238E27FC236}">
              <a16:creationId xmlns:a16="http://schemas.microsoft.com/office/drawing/2014/main" id="{16D83848-BCDE-4A96-A71E-728D9EBCB8C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0" name="正方形/長方形 609">
          <a:extLst>
            <a:ext uri="{FF2B5EF4-FFF2-40B4-BE49-F238E27FC236}">
              <a16:creationId xmlns:a16="http://schemas.microsoft.com/office/drawing/2014/main" id="{8D6FD86F-AF8A-4774-97C1-6F6506413EA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1" name="正方形/長方形 610">
          <a:extLst>
            <a:ext uri="{FF2B5EF4-FFF2-40B4-BE49-F238E27FC236}">
              <a16:creationId xmlns:a16="http://schemas.microsoft.com/office/drawing/2014/main" id="{55A1401E-D187-4AF4-98B7-F5728876AE7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2" name="正方形/長方形 611">
          <a:extLst>
            <a:ext uri="{FF2B5EF4-FFF2-40B4-BE49-F238E27FC236}">
              <a16:creationId xmlns:a16="http://schemas.microsoft.com/office/drawing/2014/main" id="{B8A313A7-E1E8-486A-A713-4353BC4AB0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3" name="正方形/長方形 612">
          <a:extLst>
            <a:ext uri="{FF2B5EF4-FFF2-40B4-BE49-F238E27FC236}">
              <a16:creationId xmlns:a16="http://schemas.microsoft.com/office/drawing/2014/main" id="{F4DFFF4D-609C-4AE6-B87F-94B0DD0C542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4" name="正方形/長方形 613">
          <a:extLst>
            <a:ext uri="{FF2B5EF4-FFF2-40B4-BE49-F238E27FC236}">
              <a16:creationId xmlns:a16="http://schemas.microsoft.com/office/drawing/2014/main" id="{B884E3A3-E589-4EFE-A190-7D097CC221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5" name="正方形/長方形 614">
          <a:extLst>
            <a:ext uri="{FF2B5EF4-FFF2-40B4-BE49-F238E27FC236}">
              <a16:creationId xmlns:a16="http://schemas.microsoft.com/office/drawing/2014/main" id="{BE04378F-D4E7-4930-A7CA-70F7BE75E13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正方形/長方形 615">
          <a:extLst>
            <a:ext uri="{FF2B5EF4-FFF2-40B4-BE49-F238E27FC236}">
              <a16:creationId xmlns:a16="http://schemas.microsoft.com/office/drawing/2014/main" id="{C25546B0-A646-48B1-B591-2B2D4D9AF96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7" name="テキスト ボックス 616">
          <a:extLst>
            <a:ext uri="{FF2B5EF4-FFF2-40B4-BE49-F238E27FC236}">
              <a16:creationId xmlns:a16="http://schemas.microsoft.com/office/drawing/2014/main" id="{ED8E6A3A-E938-43D1-9968-FED799896CF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8" name="直線コネクタ 617">
          <a:extLst>
            <a:ext uri="{FF2B5EF4-FFF2-40B4-BE49-F238E27FC236}">
              <a16:creationId xmlns:a16="http://schemas.microsoft.com/office/drawing/2014/main" id="{A08AC94C-B2F9-4805-8DDD-F42A5DF8998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9" name="テキスト ボックス 618">
          <a:extLst>
            <a:ext uri="{FF2B5EF4-FFF2-40B4-BE49-F238E27FC236}">
              <a16:creationId xmlns:a16="http://schemas.microsoft.com/office/drawing/2014/main" id="{C1201E90-4A81-4923-82F7-BD92F0119D9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0" name="直線コネクタ 619">
          <a:extLst>
            <a:ext uri="{FF2B5EF4-FFF2-40B4-BE49-F238E27FC236}">
              <a16:creationId xmlns:a16="http://schemas.microsoft.com/office/drawing/2014/main" id="{D45959C6-9D92-44FE-90B1-3C4A8EC299F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1" name="テキスト ボックス 620">
          <a:extLst>
            <a:ext uri="{FF2B5EF4-FFF2-40B4-BE49-F238E27FC236}">
              <a16:creationId xmlns:a16="http://schemas.microsoft.com/office/drawing/2014/main" id="{7F0FF074-956D-4D7B-BC45-E28BA7CCE70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2" name="直線コネクタ 621">
          <a:extLst>
            <a:ext uri="{FF2B5EF4-FFF2-40B4-BE49-F238E27FC236}">
              <a16:creationId xmlns:a16="http://schemas.microsoft.com/office/drawing/2014/main" id="{887C9EF5-E1BF-4204-8005-1CCFE3D57BC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3" name="テキスト ボックス 622">
          <a:extLst>
            <a:ext uri="{FF2B5EF4-FFF2-40B4-BE49-F238E27FC236}">
              <a16:creationId xmlns:a16="http://schemas.microsoft.com/office/drawing/2014/main" id="{F0F57BAD-BE00-4923-8344-296B9B75EF8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4" name="直線コネクタ 623">
          <a:extLst>
            <a:ext uri="{FF2B5EF4-FFF2-40B4-BE49-F238E27FC236}">
              <a16:creationId xmlns:a16="http://schemas.microsoft.com/office/drawing/2014/main" id="{8C778A9C-48AA-466C-A3BB-311248FAB84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5" name="テキスト ボックス 624">
          <a:extLst>
            <a:ext uri="{FF2B5EF4-FFF2-40B4-BE49-F238E27FC236}">
              <a16:creationId xmlns:a16="http://schemas.microsoft.com/office/drawing/2014/main" id="{F80D6DDA-7CC6-4E9A-901F-C55581BCE3A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6" name="直線コネクタ 625">
          <a:extLst>
            <a:ext uri="{FF2B5EF4-FFF2-40B4-BE49-F238E27FC236}">
              <a16:creationId xmlns:a16="http://schemas.microsoft.com/office/drawing/2014/main" id="{D973DD1E-E983-4B05-9F2C-2F9B0918FC8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7" name="テキスト ボックス 626">
          <a:extLst>
            <a:ext uri="{FF2B5EF4-FFF2-40B4-BE49-F238E27FC236}">
              <a16:creationId xmlns:a16="http://schemas.microsoft.com/office/drawing/2014/main" id="{D28C0225-8712-46FE-A185-3117391AC1B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8" name="直線コネクタ 627">
          <a:extLst>
            <a:ext uri="{FF2B5EF4-FFF2-40B4-BE49-F238E27FC236}">
              <a16:creationId xmlns:a16="http://schemas.microsoft.com/office/drawing/2014/main" id="{00BF5509-13A2-4C6D-93F0-A4EE19097F9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9" name="テキスト ボックス 628">
          <a:extLst>
            <a:ext uri="{FF2B5EF4-FFF2-40B4-BE49-F238E27FC236}">
              <a16:creationId xmlns:a16="http://schemas.microsoft.com/office/drawing/2014/main" id="{17A69A36-09A4-4FA4-BAF1-50FE1B68541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0" name="直線コネクタ 629">
          <a:extLst>
            <a:ext uri="{FF2B5EF4-FFF2-40B4-BE49-F238E27FC236}">
              <a16:creationId xmlns:a16="http://schemas.microsoft.com/office/drawing/2014/main" id="{D0A7E6D5-5391-464A-A7AF-B10488A366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1" name="テキスト ボックス 630">
          <a:extLst>
            <a:ext uri="{FF2B5EF4-FFF2-40B4-BE49-F238E27FC236}">
              <a16:creationId xmlns:a16="http://schemas.microsoft.com/office/drawing/2014/main" id="{88E73771-A344-413B-A779-CAD8C0D5E6E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2" name="【消防施設】&#10;有形固定資産減価償却率グラフ枠">
          <a:extLst>
            <a:ext uri="{FF2B5EF4-FFF2-40B4-BE49-F238E27FC236}">
              <a16:creationId xmlns:a16="http://schemas.microsoft.com/office/drawing/2014/main" id="{FF59A97D-FEB5-462B-96B9-A3473D61600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633" name="直線コネクタ 632">
          <a:extLst>
            <a:ext uri="{FF2B5EF4-FFF2-40B4-BE49-F238E27FC236}">
              <a16:creationId xmlns:a16="http://schemas.microsoft.com/office/drawing/2014/main" id="{57E5AD21-2B5A-4BE6-9109-3659DFE12667}"/>
            </a:ext>
          </a:extLst>
        </xdr:cNvPr>
        <xdr:cNvCxnSpPr/>
      </xdr:nvCxnSpPr>
      <xdr:spPr>
        <a:xfrm flipV="1">
          <a:off x="16318864" y="132588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634" name="【消防施設】&#10;有形固定資産減価償却率最小値テキスト">
          <a:extLst>
            <a:ext uri="{FF2B5EF4-FFF2-40B4-BE49-F238E27FC236}">
              <a16:creationId xmlns:a16="http://schemas.microsoft.com/office/drawing/2014/main" id="{528B37E5-48AF-4967-B44A-E0641F3493D7}"/>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635" name="直線コネクタ 634">
          <a:extLst>
            <a:ext uri="{FF2B5EF4-FFF2-40B4-BE49-F238E27FC236}">
              <a16:creationId xmlns:a16="http://schemas.microsoft.com/office/drawing/2014/main" id="{6C90D520-DB94-49FD-A4E8-0ABA6ADB1FFB}"/>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636" name="【消防施設】&#10;有形固定資産減価償却率最大値テキスト">
          <a:extLst>
            <a:ext uri="{FF2B5EF4-FFF2-40B4-BE49-F238E27FC236}">
              <a16:creationId xmlns:a16="http://schemas.microsoft.com/office/drawing/2014/main" id="{7E81554D-D8D1-4339-B107-E0137DE299A3}"/>
            </a:ext>
          </a:extLst>
        </xdr:cNvPr>
        <xdr:cNvSpPr txBox="1"/>
      </xdr:nvSpPr>
      <xdr:spPr>
        <a:xfrm>
          <a:off x="16357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637" name="直線コネクタ 636">
          <a:extLst>
            <a:ext uri="{FF2B5EF4-FFF2-40B4-BE49-F238E27FC236}">
              <a16:creationId xmlns:a16="http://schemas.microsoft.com/office/drawing/2014/main" id="{E28AEDD3-C4B9-409C-B53F-E7BBA6C8E76F}"/>
            </a:ext>
          </a:extLst>
        </xdr:cNvPr>
        <xdr:cNvCxnSpPr/>
      </xdr:nvCxnSpPr>
      <xdr:spPr>
        <a:xfrm>
          <a:off x="16230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38" name="【消防施設】&#10;有形固定資産減価償却率平均値テキスト">
          <a:extLst>
            <a:ext uri="{FF2B5EF4-FFF2-40B4-BE49-F238E27FC236}">
              <a16:creationId xmlns:a16="http://schemas.microsoft.com/office/drawing/2014/main" id="{136042C0-C510-4811-BCA2-5FC41F2B9F8C}"/>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39" name="フローチャート: 判断 638">
          <a:extLst>
            <a:ext uri="{FF2B5EF4-FFF2-40B4-BE49-F238E27FC236}">
              <a16:creationId xmlns:a16="http://schemas.microsoft.com/office/drawing/2014/main" id="{76B3A1DF-A718-4C73-BCD8-829CCA0D8FD6}"/>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40" name="フローチャート: 判断 639">
          <a:extLst>
            <a:ext uri="{FF2B5EF4-FFF2-40B4-BE49-F238E27FC236}">
              <a16:creationId xmlns:a16="http://schemas.microsoft.com/office/drawing/2014/main" id="{5F763312-6EE3-4E40-BB46-455E98421A06}"/>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641" name="フローチャート: 判断 640">
          <a:extLst>
            <a:ext uri="{FF2B5EF4-FFF2-40B4-BE49-F238E27FC236}">
              <a16:creationId xmlns:a16="http://schemas.microsoft.com/office/drawing/2014/main" id="{8841AD2B-A7BB-49BB-AF5C-B9E0CDC190ED}"/>
            </a:ext>
          </a:extLst>
        </xdr:cNvPr>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642" name="フローチャート: 判断 641">
          <a:extLst>
            <a:ext uri="{FF2B5EF4-FFF2-40B4-BE49-F238E27FC236}">
              <a16:creationId xmlns:a16="http://schemas.microsoft.com/office/drawing/2014/main" id="{4460CABA-8242-47F4-9CF2-668B38D84824}"/>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643" name="フローチャート: 判断 642">
          <a:extLst>
            <a:ext uri="{FF2B5EF4-FFF2-40B4-BE49-F238E27FC236}">
              <a16:creationId xmlns:a16="http://schemas.microsoft.com/office/drawing/2014/main" id="{04EA3BF3-DF7C-4AA6-8B57-4BDAD5C8DD44}"/>
            </a:ext>
          </a:extLst>
        </xdr:cNvPr>
        <xdr:cNvSpPr/>
      </xdr:nvSpPr>
      <xdr:spPr>
        <a:xfrm>
          <a:off x="12763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04388ACF-AA7B-4475-BFB3-96A481DED91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D31B0052-9AD6-4895-AACF-7C5539D3B1B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19F8522B-7BD0-4A4C-9E7E-989C698DB44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11360D0A-E9FD-470D-9D2A-1CBE9FB68EC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1BE7F613-F953-40C9-A567-E7A2CFA38F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49" name="楕円 648">
          <a:extLst>
            <a:ext uri="{FF2B5EF4-FFF2-40B4-BE49-F238E27FC236}">
              <a16:creationId xmlns:a16="http://schemas.microsoft.com/office/drawing/2014/main" id="{F8520560-1AF5-4999-8C2F-92A7F5066CE0}"/>
            </a:ext>
          </a:extLst>
        </xdr:cNvPr>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113047</xdr:rowOff>
    </xdr:from>
    <xdr:ext cx="405111" cy="259045"/>
    <xdr:sp macro="" textlink="">
      <xdr:nvSpPr>
        <xdr:cNvPr id="650" name="【消防施設】&#10;有形固定資産減価償却率該当値テキスト">
          <a:extLst>
            <a:ext uri="{FF2B5EF4-FFF2-40B4-BE49-F238E27FC236}">
              <a16:creationId xmlns:a16="http://schemas.microsoft.com/office/drawing/2014/main" id="{A9C9D93E-917E-4753-8B79-B235D956511A}"/>
            </a:ext>
          </a:extLst>
        </xdr:cNvPr>
        <xdr:cNvSpPr txBox="1"/>
      </xdr:nvSpPr>
      <xdr:spPr>
        <a:xfrm>
          <a:off x="16357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132080</xdr:rowOff>
    </xdr:from>
    <xdr:to>
      <xdr:col>81</xdr:col>
      <xdr:colOff>101600</xdr:colOff>
      <xdr:row>82</xdr:row>
      <xdr:rowOff>62230</xdr:rowOff>
    </xdr:to>
    <xdr:sp macro="" textlink="">
      <xdr:nvSpPr>
        <xdr:cNvPr id="651" name="楕円 650">
          <a:extLst>
            <a:ext uri="{FF2B5EF4-FFF2-40B4-BE49-F238E27FC236}">
              <a16:creationId xmlns:a16="http://schemas.microsoft.com/office/drawing/2014/main" id="{1E39DAF7-1C36-497F-B32B-C2A2E0AF2D9F}"/>
            </a:ext>
          </a:extLst>
        </xdr:cNvPr>
        <xdr:cNvSpPr/>
      </xdr:nvSpPr>
      <xdr:spPr>
        <a:xfrm>
          <a:off x="15430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140970</xdr:rowOff>
    </xdr:from>
    <xdr:to>
      <xdr:col>85</xdr:col>
      <xdr:colOff>127000</xdr:colOff>
      <xdr:row>82</xdr:row>
      <xdr:rowOff>11430</xdr:rowOff>
    </xdr:to>
    <xdr:cxnSp macro="">
      <xdr:nvCxnSpPr>
        <xdr:cNvPr id="652" name="直線コネクタ 651">
          <a:extLst>
            <a:ext uri="{FF2B5EF4-FFF2-40B4-BE49-F238E27FC236}">
              <a16:creationId xmlns:a16="http://schemas.microsoft.com/office/drawing/2014/main" id="{8A217E3F-ECAC-4950-98E0-71D6C5D3211E}"/>
            </a:ext>
          </a:extLst>
        </xdr:cNvPr>
        <xdr:cNvCxnSpPr/>
      </xdr:nvCxnSpPr>
      <xdr:spPr>
        <a:xfrm flipV="1">
          <a:off x="15481300" y="140284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653" name="楕円 652">
          <a:extLst>
            <a:ext uri="{FF2B5EF4-FFF2-40B4-BE49-F238E27FC236}">
              <a16:creationId xmlns:a16="http://schemas.microsoft.com/office/drawing/2014/main" id="{7AFDA8BD-4827-4966-A726-05D1CC36BA60}"/>
            </a:ext>
          </a:extLst>
        </xdr:cNvPr>
        <xdr:cNvSpPr/>
      </xdr:nvSpPr>
      <xdr:spPr>
        <a:xfrm>
          <a:off x="1454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140970</xdr:rowOff>
    </xdr:from>
    <xdr:to>
      <xdr:col>81</xdr:col>
      <xdr:colOff>50800</xdr:colOff>
      <xdr:row>82</xdr:row>
      <xdr:rowOff>11430</xdr:rowOff>
    </xdr:to>
    <xdr:cxnSp macro="">
      <xdr:nvCxnSpPr>
        <xdr:cNvPr id="654" name="直線コネクタ 653">
          <a:extLst>
            <a:ext uri="{FF2B5EF4-FFF2-40B4-BE49-F238E27FC236}">
              <a16:creationId xmlns:a16="http://schemas.microsoft.com/office/drawing/2014/main" id="{987E58F6-8194-48D5-BBA8-D7E7C59AEE85}"/>
            </a:ext>
          </a:extLst>
        </xdr:cNvPr>
        <xdr:cNvCxnSpPr/>
      </xdr:nvCxnSpPr>
      <xdr:spPr>
        <a:xfrm>
          <a:off x="14592300" y="14028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53975</xdr:rowOff>
    </xdr:from>
    <xdr:to>
      <xdr:col>72</xdr:col>
      <xdr:colOff>38100</xdr:colOff>
      <xdr:row>81</xdr:row>
      <xdr:rowOff>155575</xdr:rowOff>
    </xdr:to>
    <xdr:sp macro="" textlink="">
      <xdr:nvSpPr>
        <xdr:cNvPr id="655" name="楕円 654">
          <a:extLst>
            <a:ext uri="{FF2B5EF4-FFF2-40B4-BE49-F238E27FC236}">
              <a16:creationId xmlns:a16="http://schemas.microsoft.com/office/drawing/2014/main" id="{6E67B209-2A69-4128-AC66-6165179EC8BA}"/>
            </a:ext>
          </a:extLst>
        </xdr:cNvPr>
        <xdr:cNvSpPr/>
      </xdr:nvSpPr>
      <xdr:spPr>
        <a:xfrm>
          <a:off x="13652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104775</xdr:rowOff>
    </xdr:from>
    <xdr:to>
      <xdr:col>76</xdr:col>
      <xdr:colOff>114300</xdr:colOff>
      <xdr:row>81</xdr:row>
      <xdr:rowOff>140970</xdr:rowOff>
    </xdr:to>
    <xdr:cxnSp macro="">
      <xdr:nvCxnSpPr>
        <xdr:cNvPr id="656" name="直線コネクタ 655">
          <a:extLst>
            <a:ext uri="{FF2B5EF4-FFF2-40B4-BE49-F238E27FC236}">
              <a16:creationId xmlns:a16="http://schemas.microsoft.com/office/drawing/2014/main" id="{B6E46149-61E6-4FB6-8627-E1D36D2C3E3D}"/>
            </a:ext>
          </a:extLst>
        </xdr:cNvPr>
        <xdr:cNvCxnSpPr/>
      </xdr:nvCxnSpPr>
      <xdr:spPr>
        <a:xfrm>
          <a:off x="13703300" y="139922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17780</xdr:rowOff>
    </xdr:from>
    <xdr:to>
      <xdr:col>67</xdr:col>
      <xdr:colOff>101600</xdr:colOff>
      <xdr:row>81</xdr:row>
      <xdr:rowOff>119380</xdr:rowOff>
    </xdr:to>
    <xdr:sp macro="" textlink="">
      <xdr:nvSpPr>
        <xdr:cNvPr id="657" name="楕円 656">
          <a:extLst>
            <a:ext uri="{FF2B5EF4-FFF2-40B4-BE49-F238E27FC236}">
              <a16:creationId xmlns:a16="http://schemas.microsoft.com/office/drawing/2014/main" id="{B547EEE9-6076-4829-8149-099F2207AD25}"/>
            </a:ext>
          </a:extLst>
        </xdr:cNvPr>
        <xdr:cNvSpPr/>
      </xdr:nvSpPr>
      <xdr:spPr>
        <a:xfrm>
          <a:off x="12763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68580</xdr:rowOff>
    </xdr:from>
    <xdr:to>
      <xdr:col>71</xdr:col>
      <xdr:colOff>177800</xdr:colOff>
      <xdr:row>81</xdr:row>
      <xdr:rowOff>104775</xdr:rowOff>
    </xdr:to>
    <xdr:cxnSp macro="">
      <xdr:nvCxnSpPr>
        <xdr:cNvPr id="658" name="直線コネクタ 657">
          <a:extLst>
            <a:ext uri="{FF2B5EF4-FFF2-40B4-BE49-F238E27FC236}">
              <a16:creationId xmlns:a16="http://schemas.microsoft.com/office/drawing/2014/main" id="{AA2A27FD-BD6D-4B51-BFFC-E3BB6CDE4038}"/>
            </a:ext>
          </a:extLst>
        </xdr:cNvPr>
        <xdr:cNvCxnSpPr/>
      </xdr:nvCxnSpPr>
      <xdr:spPr>
        <a:xfrm>
          <a:off x="12814300" y="139560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659" name="n_1aveValue【消防施設】&#10;有形固定資産減価償却率">
          <a:extLst>
            <a:ext uri="{FF2B5EF4-FFF2-40B4-BE49-F238E27FC236}">
              <a16:creationId xmlns:a16="http://schemas.microsoft.com/office/drawing/2014/main" id="{A4A40EB4-3AEE-49E7-B0D4-D11FCB245037}"/>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49547</xdr:rowOff>
    </xdr:from>
    <xdr:ext cx="405111" cy="259045"/>
    <xdr:sp macro="" textlink="">
      <xdr:nvSpPr>
        <xdr:cNvPr id="660" name="n_2aveValue【消防施設】&#10;有形固定資産減価償却率">
          <a:extLst>
            <a:ext uri="{FF2B5EF4-FFF2-40B4-BE49-F238E27FC236}">
              <a16:creationId xmlns:a16="http://schemas.microsoft.com/office/drawing/2014/main" id="{FD3970E3-5A69-4C69-8FAB-FAF0956BC444}"/>
            </a:ext>
          </a:extLst>
        </xdr:cNvPr>
        <xdr:cNvSpPr txBox="1"/>
      </xdr:nvSpPr>
      <xdr:spPr>
        <a:xfrm>
          <a:off x="14389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661" name="n_3aveValue【消防施設】&#10;有形固定資産減価償却率">
          <a:extLst>
            <a:ext uri="{FF2B5EF4-FFF2-40B4-BE49-F238E27FC236}">
              <a16:creationId xmlns:a16="http://schemas.microsoft.com/office/drawing/2014/main" id="{E4FD9679-07FD-4972-A936-3B6F0C42F0A4}"/>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662" name="n_4aveValue【消防施設】&#10;有形固定資産減価償却率">
          <a:extLst>
            <a:ext uri="{FF2B5EF4-FFF2-40B4-BE49-F238E27FC236}">
              <a16:creationId xmlns:a16="http://schemas.microsoft.com/office/drawing/2014/main" id="{3DD8AA25-E4DC-4C5A-A3A2-C5D8AEBF93DE}"/>
            </a:ext>
          </a:extLst>
        </xdr:cNvPr>
        <xdr:cNvSpPr txBox="1"/>
      </xdr:nvSpPr>
      <xdr:spPr>
        <a:xfrm>
          <a:off x="12611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78757</xdr:rowOff>
    </xdr:from>
    <xdr:ext cx="405111" cy="259045"/>
    <xdr:sp macro="" textlink="">
      <xdr:nvSpPr>
        <xdr:cNvPr id="663" name="n_1mainValue【消防施設】&#10;有形固定資産減価償却率">
          <a:extLst>
            <a:ext uri="{FF2B5EF4-FFF2-40B4-BE49-F238E27FC236}">
              <a16:creationId xmlns:a16="http://schemas.microsoft.com/office/drawing/2014/main" id="{B9BB09A2-5191-42D7-B34C-47EFBCEBA366}"/>
            </a:ext>
          </a:extLst>
        </xdr:cNvPr>
        <xdr:cNvSpPr txBox="1"/>
      </xdr:nvSpPr>
      <xdr:spPr>
        <a:xfrm>
          <a:off x="15266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64" name="n_2mainValue【消防施設】&#10;有形固定資産減価償却率">
          <a:extLst>
            <a:ext uri="{FF2B5EF4-FFF2-40B4-BE49-F238E27FC236}">
              <a16:creationId xmlns:a16="http://schemas.microsoft.com/office/drawing/2014/main" id="{7FBA06A8-1526-4295-9CD5-0B2F45C9F603}"/>
            </a:ext>
          </a:extLst>
        </xdr:cNvPr>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652</xdr:rowOff>
    </xdr:from>
    <xdr:ext cx="405111" cy="259045"/>
    <xdr:sp macro="" textlink="">
      <xdr:nvSpPr>
        <xdr:cNvPr id="665" name="n_3mainValue【消防施設】&#10;有形固定資産減価償却率">
          <a:extLst>
            <a:ext uri="{FF2B5EF4-FFF2-40B4-BE49-F238E27FC236}">
              <a16:creationId xmlns:a16="http://schemas.microsoft.com/office/drawing/2014/main" id="{C1A5158B-E094-482B-91E2-91326BBC604D}"/>
            </a:ext>
          </a:extLst>
        </xdr:cNvPr>
        <xdr:cNvSpPr txBox="1"/>
      </xdr:nvSpPr>
      <xdr:spPr>
        <a:xfrm>
          <a:off x="13500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135907</xdr:rowOff>
    </xdr:from>
    <xdr:ext cx="405111" cy="259045"/>
    <xdr:sp macro="" textlink="">
      <xdr:nvSpPr>
        <xdr:cNvPr id="666" name="n_4mainValue【消防施設】&#10;有形固定資産減価償却率">
          <a:extLst>
            <a:ext uri="{FF2B5EF4-FFF2-40B4-BE49-F238E27FC236}">
              <a16:creationId xmlns:a16="http://schemas.microsoft.com/office/drawing/2014/main" id="{5410B574-8597-4EB8-A3C0-260E4908D728}"/>
            </a:ext>
          </a:extLst>
        </xdr:cNvPr>
        <xdr:cNvSpPr txBox="1"/>
      </xdr:nvSpPr>
      <xdr:spPr>
        <a:xfrm>
          <a:off x="12611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a:extLst>
            <a:ext uri="{FF2B5EF4-FFF2-40B4-BE49-F238E27FC236}">
              <a16:creationId xmlns:a16="http://schemas.microsoft.com/office/drawing/2014/main" id="{D6756887-3DF0-4B5C-B079-E4A60856A8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a:extLst>
            <a:ext uri="{FF2B5EF4-FFF2-40B4-BE49-F238E27FC236}">
              <a16:creationId xmlns:a16="http://schemas.microsoft.com/office/drawing/2014/main" id="{1168EDF4-7CC3-4512-BE1E-F5A367EB6F9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a:extLst>
            <a:ext uri="{FF2B5EF4-FFF2-40B4-BE49-F238E27FC236}">
              <a16:creationId xmlns:a16="http://schemas.microsoft.com/office/drawing/2014/main" id="{A34C6F47-A154-4F21-8A8E-81E22F7B7D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a:extLst>
            <a:ext uri="{FF2B5EF4-FFF2-40B4-BE49-F238E27FC236}">
              <a16:creationId xmlns:a16="http://schemas.microsoft.com/office/drawing/2014/main" id="{618DDCAF-B682-46B9-963B-D90ECE3CD15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a:extLst>
            <a:ext uri="{FF2B5EF4-FFF2-40B4-BE49-F238E27FC236}">
              <a16:creationId xmlns:a16="http://schemas.microsoft.com/office/drawing/2014/main" id="{3184942C-EB4C-4D87-89C2-6EEA088D0A9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a:extLst>
            <a:ext uri="{FF2B5EF4-FFF2-40B4-BE49-F238E27FC236}">
              <a16:creationId xmlns:a16="http://schemas.microsoft.com/office/drawing/2014/main" id="{88E0C17C-ABA9-4BEB-8E0E-08EC365B68A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a:extLst>
            <a:ext uri="{FF2B5EF4-FFF2-40B4-BE49-F238E27FC236}">
              <a16:creationId xmlns:a16="http://schemas.microsoft.com/office/drawing/2014/main" id="{4282CBA3-C33E-4337-B4F9-6F52ABEE952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a:extLst>
            <a:ext uri="{FF2B5EF4-FFF2-40B4-BE49-F238E27FC236}">
              <a16:creationId xmlns:a16="http://schemas.microsoft.com/office/drawing/2014/main" id="{F078E147-5B8A-45C1-BD8D-D5D47B809CC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5" name="テキスト ボックス 674">
          <a:extLst>
            <a:ext uri="{FF2B5EF4-FFF2-40B4-BE49-F238E27FC236}">
              <a16:creationId xmlns:a16="http://schemas.microsoft.com/office/drawing/2014/main" id="{93FA3916-F07F-490F-B50D-C32414D74C3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6" name="直線コネクタ 675">
          <a:extLst>
            <a:ext uri="{FF2B5EF4-FFF2-40B4-BE49-F238E27FC236}">
              <a16:creationId xmlns:a16="http://schemas.microsoft.com/office/drawing/2014/main" id="{663A8B06-7F3B-42E9-93E0-97296F7C7A8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7" name="直線コネクタ 676">
          <a:extLst>
            <a:ext uri="{FF2B5EF4-FFF2-40B4-BE49-F238E27FC236}">
              <a16:creationId xmlns:a16="http://schemas.microsoft.com/office/drawing/2014/main" id="{7DE1FD90-70A7-4AEF-BC9C-3E622E746A7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8" name="テキスト ボックス 677">
          <a:extLst>
            <a:ext uri="{FF2B5EF4-FFF2-40B4-BE49-F238E27FC236}">
              <a16:creationId xmlns:a16="http://schemas.microsoft.com/office/drawing/2014/main" id="{9FCA6187-BB3E-45F9-B0BD-EFE0C9F2FD3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9" name="直線コネクタ 678">
          <a:extLst>
            <a:ext uri="{FF2B5EF4-FFF2-40B4-BE49-F238E27FC236}">
              <a16:creationId xmlns:a16="http://schemas.microsoft.com/office/drawing/2014/main" id="{FAFDA94A-D930-42E6-BFF9-48FA4A68E6C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0" name="テキスト ボックス 679">
          <a:extLst>
            <a:ext uri="{FF2B5EF4-FFF2-40B4-BE49-F238E27FC236}">
              <a16:creationId xmlns:a16="http://schemas.microsoft.com/office/drawing/2014/main" id="{89B0CAE3-FE86-496C-BF29-940516AEF94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1" name="直線コネクタ 680">
          <a:extLst>
            <a:ext uri="{FF2B5EF4-FFF2-40B4-BE49-F238E27FC236}">
              <a16:creationId xmlns:a16="http://schemas.microsoft.com/office/drawing/2014/main" id="{A1B8ACB5-455E-4814-B748-4A6F932AAC8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2" name="テキスト ボックス 681">
          <a:extLst>
            <a:ext uri="{FF2B5EF4-FFF2-40B4-BE49-F238E27FC236}">
              <a16:creationId xmlns:a16="http://schemas.microsoft.com/office/drawing/2014/main" id="{03B273DC-A161-43C2-8C19-6271A5F381A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3" name="直線コネクタ 682">
          <a:extLst>
            <a:ext uri="{FF2B5EF4-FFF2-40B4-BE49-F238E27FC236}">
              <a16:creationId xmlns:a16="http://schemas.microsoft.com/office/drawing/2014/main" id="{C9D5181E-A60E-4257-9DC4-BA993B2B826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4" name="テキスト ボックス 683">
          <a:extLst>
            <a:ext uri="{FF2B5EF4-FFF2-40B4-BE49-F238E27FC236}">
              <a16:creationId xmlns:a16="http://schemas.microsoft.com/office/drawing/2014/main" id="{19590A6B-3239-4E45-AEBF-311BC0BCFA5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5" name="直線コネクタ 684">
          <a:extLst>
            <a:ext uri="{FF2B5EF4-FFF2-40B4-BE49-F238E27FC236}">
              <a16:creationId xmlns:a16="http://schemas.microsoft.com/office/drawing/2014/main" id="{42F2D281-A40A-4004-8010-5B8BFA050BF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6" name="テキスト ボックス 685">
          <a:extLst>
            <a:ext uri="{FF2B5EF4-FFF2-40B4-BE49-F238E27FC236}">
              <a16:creationId xmlns:a16="http://schemas.microsoft.com/office/drawing/2014/main" id="{4E5723D6-7F18-41CB-A66E-D2241438F24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7" name="直線コネクタ 686">
          <a:extLst>
            <a:ext uri="{FF2B5EF4-FFF2-40B4-BE49-F238E27FC236}">
              <a16:creationId xmlns:a16="http://schemas.microsoft.com/office/drawing/2014/main" id="{BBC2F1CD-226C-47AC-AC10-330CDE23576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8" name="テキスト ボックス 687">
          <a:extLst>
            <a:ext uri="{FF2B5EF4-FFF2-40B4-BE49-F238E27FC236}">
              <a16:creationId xmlns:a16="http://schemas.microsoft.com/office/drawing/2014/main" id="{7FAC973A-813A-42F6-B3B9-3F7A6015641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9D9F7D50-2709-43F8-814A-E2D0F074892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B7D58ED1-BEB3-49B2-B9C5-FE6B04B24CD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a:extLst>
            <a:ext uri="{FF2B5EF4-FFF2-40B4-BE49-F238E27FC236}">
              <a16:creationId xmlns:a16="http://schemas.microsoft.com/office/drawing/2014/main" id="{80EB4600-FBAB-4780-B723-EEA726A87D0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692" name="直線コネクタ 691">
          <a:extLst>
            <a:ext uri="{FF2B5EF4-FFF2-40B4-BE49-F238E27FC236}">
              <a16:creationId xmlns:a16="http://schemas.microsoft.com/office/drawing/2014/main" id="{3BDA0B40-7FE0-4E25-A924-9E832BDA29C9}"/>
            </a:ext>
          </a:extLst>
        </xdr:cNvPr>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693" name="【消防施設】&#10;一人当たり面積最小値テキスト">
          <a:extLst>
            <a:ext uri="{FF2B5EF4-FFF2-40B4-BE49-F238E27FC236}">
              <a16:creationId xmlns:a16="http://schemas.microsoft.com/office/drawing/2014/main" id="{7C537999-AC52-49AE-9350-8F0CC158C1C2}"/>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694" name="直線コネクタ 693">
          <a:extLst>
            <a:ext uri="{FF2B5EF4-FFF2-40B4-BE49-F238E27FC236}">
              <a16:creationId xmlns:a16="http://schemas.microsoft.com/office/drawing/2014/main" id="{DC2B6E1D-ECEA-4B73-8F9E-DC8CCC3B74D9}"/>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695" name="【消防施設】&#10;一人当たり面積最大値テキスト">
          <a:extLst>
            <a:ext uri="{FF2B5EF4-FFF2-40B4-BE49-F238E27FC236}">
              <a16:creationId xmlns:a16="http://schemas.microsoft.com/office/drawing/2014/main" id="{BF4E3564-D1D1-45D9-9B4F-7B0730073FD4}"/>
            </a:ext>
          </a:extLst>
        </xdr:cNvPr>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696" name="直線コネクタ 695">
          <a:extLst>
            <a:ext uri="{FF2B5EF4-FFF2-40B4-BE49-F238E27FC236}">
              <a16:creationId xmlns:a16="http://schemas.microsoft.com/office/drawing/2014/main" id="{2E2978E6-648E-45D4-A2DA-A3E553FF29E3}"/>
            </a:ext>
          </a:extLst>
        </xdr:cNvPr>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697" name="【消防施設】&#10;一人当たり面積平均値テキスト">
          <a:extLst>
            <a:ext uri="{FF2B5EF4-FFF2-40B4-BE49-F238E27FC236}">
              <a16:creationId xmlns:a16="http://schemas.microsoft.com/office/drawing/2014/main" id="{035525EE-06DA-46B1-84AA-321B8558A9E2}"/>
            </a:ext>
          </a:extLst>
        </xdr:cNvPr>
        <xdr:cNvSpPr txBox="1"/>
      </xdr:nvSpPr>
      <xdr:spPr>
        <a:xfrm>
          <a:off x="22199600" y="1410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698" name="フローチャート: 判断 697">
          <a:extLst>
            <a:ext uri="{FF2B5EF4-FFF2-40B4-BE49-F238E27FC236}">
              <a16:creationId xmlns:a16="http://schemas.microsoft.com/office/drawing/2014/main" id="{037CBDCD-2BC9-4C68-9CF1-3DB8D252F854}"/>
            </a:ext>
          </a:extLst>
        </xdr:cNvPr>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99" name="フローチャート: 判断 698">
          <a:extLst>
            <a:ext uri="{FF2B5EF4-FFF2-40B4-BE49-F238E27FC236}">
              <a16:creationId xmlns:a16="http://schemas.microsoft.com/office/drawing/2014/main" id="{484E70C3-B209-4355-AB8D-13160B5DD872}"/>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00" name="フローチャート: 判断 699">
          <a:extLst>
            <a:ext uri="{FF2B5EF4-FFF2-40B4-BE49-F238E27FC236}">
              <a16:creationId xmlns:a16="http://schemas.microsoft.com/office/drawing/2014/main" id="{81C8D066-B6FF-4F4B-AB81-C265A8510B3E}"/>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19957</xdr:rowOff>
    </xdr:from>
    <xdr:to>
      <xdr:col>102</xdr:col>
      <xdr:colOff>165100</xdr:colOff>
      <xdr:row>82</xdr:row>
      <xdr:rowOff>121557</xdr:rowOff>
    </xdr:to>
    <xdr:sp macro="" textlink="">
      <xdr:nvSpPr>
        <xdr:cNvPr id="701" name="フローチャート: 判断 700">
          <a:extLst>
            <a:ext uri="{FF2B5EF4-FFF2-40B4-BE49-F238E27FC236}">
              <a16:creationId xmlns:a16="http://schemas.microsoft.com/office/drawing/2014/main" id="{8DA9EB41-4102-4966-93D6-14C7C4742363}"/>
            </a:ext>
          </a:extLst>
        </xdr:cNvPr>
        <xdr:cNvSpPr/>
      </xdr:nvSpPr>
      <xdr:spPr>
        <a:xfrm>
          <a:off x="19494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37919</xdr:rowOff>
    </xdr:from>
    <xdr:to>
      <xdr:col>98</xdr:col>
      <xdr:colOff>38100</xdr:colOff>
      <xdr:row>83</xdr:row>
      <xdr:rowOff>139519</xdr:rowOff>
    </xdr:to>
    <xdr:sp macro="" textlink="">
      <xdr:nvSpPr>
        <xdr:cNvPr id="702" name="フローチャート: 判断 701">
          <a:extLst>
            <a:ext uri="{FF2B5EF4-FFF2-40B4-BE49-F238E27FC236}">
              <a16:creationId xmlns:a16="http://schemas.microsoft.com/office/drawing/2014/main" id="{37608463-35E4-46E9-8ED9-CD8E001AE39B}"/>
            </a:ext>
          </a:extLst>
        </xdr:cNvPr>
        <xdr:cNvSpPr/>
      </xdr:nvSpPr>
      <xdr:spPr>
        <a:xfrm>
          <a:off x="18605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2EA525B3-8551-4040-AC21-2F963FF2F7E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FBF4875B-3D03-4283-84AC-2B426340E25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B79E5495-FFA4-4BC2-859B-40F779B6BF7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F3C098D4-6A59-4A03-B9AB-E08D9F3236F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71790A0B-E086-4101-92B1-3CD50EA2770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140788</xdr:rowOff>
    </xdr:from>
    <xdr:to>
      <xdr:col>116</xdr:col>
      <xdr:colOff>114300</xdr:colOff>
      <xdr:row>85</xdr:row>
      <xdr:rowOff>70938</xdr:rowOff>
    </xdr:to>
    <xdr:sp macro="" textlink="">
      <xdr:nvSpPr>
        <xdr:cNvPr id="708" name="楕円 707">
          <a:extLst>
            <a:ext uri="{FF2B5EF4-FFF2-40B4-BE49-F238E27FC236}">
              <a16:creationId xmlns:a16="http://schemas.microsoft.com/office/drawing/2014/main" id="{0736BA8C-C3C7-41E2-8CB1-155D388292A7}"/>
            </a:ext>
          </a:extLst>
        </xdr:cNvPr>
        <xdr:cNvSpPr/>
      </xdr:nvSpPr>
      <xdr:spPr>
        <a:xfrm>
          <a:off x="221107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119215</xdr:rowOff>
    </xdr:from>
    <xdr:ext cx="469744" cy="259045"/>
    <xdr:sp macro="" textlink="">
      <xdr:nvSpPr>
        <xdr:cNvPr id="709" name="【消防施設】&#10;一人当たり面積該当値テキスト">
          <a:extLst>
            <a:ext uri="{FF2B5EF4-FFF2-40B4-BE49-F238E27FC236}">
              <a16:creationId xmlns:a16="http://schemas.microsoft.com/office/drawing/2014/main" id="{1544F904-F0A2-4DB2-A63F-05815B98C1FF}"/>
            </a:ext>
          </a:extLst>
        </xdr:cNvPr>
        <xdr:cNvSpPr txBox="1"/>
      </xdr:nvSpPr>
      <xdr:spPr>
        <a:xfrm>
          <a:off x="22199600" y="145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10" name="楕円 709">
          <a:extLst>
            <a:ext uri="{FF2B5EF4-FFF2-40B4-BE49-F238E27FC236}">
              <a16:creationId xmlns:a16="http://schemas.microsoft.com/office/drawing/2014/main" id="{F1976301-50BC-46CB-B105-61B610E2D273}"/>
            </a:ext>
          </a:extLst>
        </xdr:cNvPr>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85</xdr:row>
      <xdr:rowOff>20138</xdr:rowOff>
    </xdr:to>
    <xdr:cxnSp macro="">
      <xdr:nvCxnSpPr>
        <xdr:cNvPr id="711" name="直線コネクタ 710">
          <a:extLst>
            <a:ext uri="{FF2B5EF4-FFF2-40B4-BE49-F238E27FC236}">
              <a16:creationId xmlns:a16="http://schemas.microsoft.com/office/drawing/2014/main" id="{5226684E-81B7-4AB8-8EEB-40D86BB853A7}"/>
            </a:ext>
          </a:extLst>
        </xdr:cNvPr>
        <xdr:cNvCxnSpPr/>
      </xdr:nvCxnSpPr>
      <xdr:spPr>
        <a:xfrm>
          <a:off x="21323300" y="1453133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88537</xdr:rowOff>
    </xdr:from>
    <xdr:to>
      <xdr:col>107</xdr:col>
      <xdr:colOff>101600</xdr:colOff>
      <xdr:row>85</xdr:row>
      <xdr:rowOff>18687</xdr:rowOff>
    </xdr:to>
    <xdr:sp macro="" textlink="">
      <xdr:nvSpPr>
        <xdr:cNvPr id="712" name="楕円 711">
          <a:extLst>
            <a:ext uri="{FF2B5EF4-FFF2-40B4-BE49-F238E27FC236}">
              <a16:creationId xmlns:a16="http://schemas.microsoft.com/office/drawing/2014/main" id="{B67C0205-9971-4FCD-BC96-0CEC01F3C689}"/>
            </a:ext>
          </a:extLst>
        </xdr:cNvPr>
        <xdr:cNvSpPr/>
      </xdr:nvSpPr>
      <xdr:spPr>
        <a:xfrm>
          <a:off x="20383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139337</xdr:rowOff>
    </xdr:to>
    <xdr:cxnSp macro="">
      <xdr:nvCxnSpPr>
        <xdr:cNvPr id="713" name="直線コネクタ 712">
          <a:extLst>
            <a:ext uri="{FF2B5EF4-FFF2-40B4-BE49-F238E27FC236}">
              <a16:creationId xmlns:a16="http://schemas.microsoft.com/office/drawing/2014/main" id="{D00D30A4-659E-4ACE-9CB2-9B7AEA3B9577}"/>
            </a:ext>
          </a:extLst>
        </xdr:cNvPr>
        <xdr:cNvCxnSpPr/>
      </xdr:nvCxnSpPr>
      <xdr:spPr>
        <a:xfrm flipV="1">
          <a:off x="20434300" y="145313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91802</xdr:rowOff>
    </xdr:from>
    <xdr:to>
      <xdr:col>102</xdr:col>
      <xdr:colOff>165100</xdr:colOff>
      <xdr:row>85</xdr:row>
      <xdr:rowOff>21952</xdr:rowOff>
    </xdr:to>
    <xdr:sp macro="" textlink="">
      <xdr:nvSpPr>
        <xdr:cNvPr id="714" name="楕円 713">
          <a:extLst>
            <a:ext uri="{FF2B5EF4-FFF2-40B4-BE49-F238E27FC236}">
              <a16:creationId xmlns:a16="http://schemas.microsoft.com/office/drawing/2014/main" id="{EA8D3B32-7ABB-47EF-8227-B531FA732DB6}"/>
            </a:ext>
          </a:extLst>
        </xdr:cNvPr>
        <xdr:cNvSpPr/>
      </xdr:nvSpPr>
      <xdr:spPr>
        <a:xfrm>
          <a:off x="19494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139337</xdr:rowOff>
    </xdr:from>
    <xdr:to>
      <xdr:col>107</xdr:col>
      <xdr:colOff>50800</xdr:colOff>
      <xdr:row>84</xdr:row>
      <xdr:rowOff>142602</xdr:rowOff>
    </xdr:to>
    <xdr:cxnSp macro="">
      <xdr:nvCxnSpPr>
        <xdr:cNvPr id="715" name="直線コネクタ 714">
          <a:extLst>
            <a:ext uri="{FF2B5EF4-FFF2-40B4-BE49-F238E27FC236}">
              <a16:creationId xmlns:a16="http://schemas.microsoft.com/office/drawing/2014/main" id="{8492961D-DAE6-4623-BDB0-3A6584B2649F}"/>
            </a:ext>
          </a:extLst>
        </xdr:cNvPr>
        <xdr:cNvCxnSpPr/>
      </xdr:nvCxnSpPr>
      <xdr:spPr>
        <a:xfrm flipV="1">
          <a:off x="19545300" y="145411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98334</xdr:rowOff>
    </xdr:from>
    <xdr:to>
      <xdr:col>98</xdr:col>
      <xdr:colOff>38100</xdr:colOff>
      <xdr:row>85</xdr:row>
      <xdr:rowOff>28484</xdr:rowOff>
    </xdr:to>
    <xdr:sp macro="" textlink="">
      <xdr:nvSpPr>
        <xdr:cNvPr id="716" name="楕円 715">
          <a:extLst>
            <a:ext uri="{FF2B5EF4-FFF2-40B4-BE49-F238E27FC236}">
              <a16:creationId xmlns:a16="http://schemas.microsoft.com/office/drawing/2014/main" id="{E94EF5F1-642A-4613-8757-417C5486C58C}"/>
            </a:ext>
          </a:extLst>
        </xdr:cNvPr>
        <xdr:cNvSpPr/>
      </xdr:nvSpPr>
      <xdr:spPr>
        <a:xfrm>
          <a:off x="18605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142602</xdr:rowOff>
    </xdr:from>
    <xdr:to>
      <xdr:col>102</xdr:col>
      <xdr:colOff>114300</xdr:colOff>
      <xdr:row>84</xdr:row>
      <xdr:rowOff>149134</xdr:rowOff>
    </xdr:to>
    <xdr:cxnSp macro="">
      <xdr:nvCxnSpPr>
        <xdr:cNvPr id="717" name="直線コネクタ 716">
          <a:extLst>
            <a:ext uri="{FF2B5EF4-FFF2-40B4-BE49-F238E27FC236}">
              <a16:creationId xmlns:a16="http://schemas.microsoft.com/office/drawing/2014/main" id="{8C8AAFE7-0EF2-4676-9F93-921452D12121}"/>
            </a:ext>
          </a:extLst>
        </xdr:cNvPr>
        <xdr:cNvCxnSpPr/>
      </xdr:nvCxnSpPr>
      <xdr:spPr>
        <a:xfrm flipV="1">
          <a:off x="18656300" y="145444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18" name="n_1aveValue【消防施設】&#10;一人当たり面積">
          <a:extLst>
            <a:ext uri="{FF2B5EF4-FFF2-40B4-BE49-F238E27FC236}">
              <a16:creationId xmlns:a16="http://schemas.microsoft.com/office/drawing/2014/main" id="{247B1BFD-A544-4700-B4B8-13447E962EDB}"/>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719" name="n_2aveValue【消防施設】&#10;一人当たり面積">
          <a:extLst>
            <a:ext uri="{FF2B5EF4-FFF2-40B4-BE49-F238E27FC236}">
              <a16:creationId xmlns:a16="http://schemas.microsoft.com/office/drawing/2014/main" id="{6E82082C-0958-4FB3-8034-DF06E067E0A0}"/>
            </a:ext>
          </a:extLst>
        </xdr:cNvPr>
        <xdr:cNvSpPr txBox="1"/>
      </xdr:nvSpPr>
      <xdr:spPr>
        <a:xfrm>
          <a:off x="20199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138084</xdr:rowOff>
    </xdr:from>
    <xdr:ext cx="469744" cy="259045"/>
    <xdr:sp macro="" textlink="">
      <xdr:nvSpPr>
        <xdr:cNvPr id="720" name="n_3aveValue【消防施設】&#10;一人当たり面積">
          <a:extLst>
            <a:ext uri="{FF2B5EF4-FFF2-40B4-BE49-F238E27FC236}">
              <a16:creationId xmlns:a16="http://schemas.microsoft.com/office/drawing/2014/main" id="{F9DB2A57-313B-47FA-9121-BF44B305F85B}"/>
            </a:ext>
          </a:extLst>
        </xdr:cNvPr>
        <xdr:cNvSpPr txBox="1"/>
      </xdr:nvSpPr>
      <xdr:spPr>
        <a:xfrm>
          <a:off x="19310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156046</xdr:rowOff>
    </xdr:from>
    <xdr:ext cx="469744" cy="259045"/>
    <xdr:sp macro="" textlink="">
      <xdr:nvSpPr>
        <xdr:cNvPr id="721" name="n_4aveValue【消防施設】&#10;一人当たり面積">
          <a:extLst>
            <a:ext uri="{FF2B5EF4-FFF2-40B4-BE49-F238E27FC236}">
              <a16:creationId xmlns:a16="http://schemas.microsoft.com/office/drawing/2014/main" id="{0C208A7F-6BBB-4D4B-92C2-788BC6B550CF}"/>
            </a:ext>
          </a:extLst>
        </xdr:cNvPr>
        <xdr:cNvSpPr txBox="1"/>
      </xdr:nvSpPr>
      <xdr:spPr>
        <a:xfrm>
          <a:off x="18421427" y="1404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722" name="n_1mainValue【消防施設】&#10;一人当たり面積">
          <a:extLst>
            <a:ext uri="{FF2B5EF4-FFF2-40B4-BE49-F238E27FC236}">
              <a16:creationId xmlns:a16="http://schemas.microsoft.com/office/drawing/2014/main" id="{890F1332-7105-4858-9ADD-A3CBA49F2D3E}"/>
            </a:ext>
          </a:extLst>
        </xdr:cNvPr>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9814</xdr:rowOff>
    </xdr:from>
    <xdr:ext cx="469744" cy="259045"/>
    <xdr:sp macro="" textlink="">
      <xdr:nvSpPr>
        <xdr:cNvPr id="723" name="n_2mainValue【消防施設】&#10;一人当たり面積">
          <a:extLst>
            <a:ext uri="{FF2B5EF4-FFF2-40B4-BE49-F238E27FC236}">
              <a16:creationId xmlns:a16="http://schemas.microsoft.com/office/drawing/2014/main" id="{E02212DC-1682-4A8A-B440-FF0278C6476C}"/>
            </a:ext>
          </a:extLst>
        </xdr:cNvPr>
        <xdr:cNvSpPr txBox="1"/>
      </xdr:nvSpPr>
      <xdr:spPr>
        <a:xfrm>
          <a:off x="20199427" y="1458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13079</xdr:rowOff>
    </xdr:from>
    <xdr:ext cx="469744" cy="259045"/>
    <xdr:sp macro="" textlink="">
      <xdr:nvSpPr>
        <xdr:cNvPr id="724" name="n_3mainValue【消防施設】&#10;一人当たり面積">
          <a:extLst>
            <a:ext uri="{FF2B5EF4-FFF2-40B4-BE49-F238E27FC236}">
              <a16:creationId xmlns:a16="http://schemas.microsoft.com/office/drawing/2014/main" id="{DAE47C77-3C0D-45F9-9A12-969F3D004F30}"/>
            </a:ext>
          </a:extLst>
        </xdr:cNvPr>
        <xdr:cNvSpPr txBox="1"/>
      </xdr:nvSpPr>
      <xdr:spPr>
        <a:xfrm>
          <a:off x="19310427"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19611</xdr:rowOff>
    </xdr:from>
    <xdr:ext cx="469744" cy="259045"/>
    <xdr:sp macro="" textlink="">
      <xdr:nvSpPr>
        <xdr:cNvPr id="725" name="n_4mainValue【消防施設】&#10;一人当たり面積">
          <a:extLst>
            <a:ext uri="{FF2B5EF4-FFF2-40B4-BE49-F238E27FC236}">
              <a16:creationId xmlns:a16="http://schemas.microsoft.com/office/drawing/2014/main" id="{93FEF1B0-5354-42C4-9EC6-AAB2D4239B83}"/>
            </a:ext>
          </a:extLst>
        </xdr:cNvPr>
        <xdr:cNvSpPr txBox="1"/>
      </xdr:nvSpPr>
      <xdr:spPr>
        <a:xfrm>
          <a:off x="18421427" y="145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8A7816A0-1DFA-4225-A598-CE583E7E69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F1CACE8C-9F41-4E81-81D5-49D57E01EA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2AD1503D-0E99-4CFD-AF63-86BD7F39D7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4B832F8A-CAF4-4BAB-BD54-63FB738FB67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91E0B433-6C37-4438-9840-C552F64E44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D27B945A-B04A-4FD7-B8C7-6C360DB18AB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D44943C7-9690-4E49-8493-F17FF4FE14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0D664B94-D7A9-438A-904B-B24529397BD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B0CEBDB6-6B9D-4811-ACC2-2798380D983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B3A70851-1082-4FCA-8DCC-3788977E87A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id="{1E711CC2-2846-4CE8-945E-892FA71138F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a:extLst>
            <a:ext uri="{FF2B5EF4-FFF2-40B4-BE49-F238E27FC236}">
              <a16:creationId xmlns:a16="http://schemas.microsoft.com/office/drawing/2014/main" id="{30C6C925-50AF-4A18-935F-0E72BDFAB14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8" name="テキスト ボックス 737">
          <a:extLst>
            <a:ext uri="{FF2B5EF4-FFF2-40B4-BE49-F238E27FC236}">
              <a16:creationId xmlns:a16="http://schemas.microsoft.com/office/drawing/2014/main" id="{D8A31C12-0C01-4317-9990-02358FB0AF7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a:extLst>
            <a:ext uri="{FF2B5EF4-FFF2-40B4-BE49-F238E27FC236}">
              <a16:creationId xmlns:a16="http://schemas.microsoft.com/office/drawing/2014/main" id="{5975FB90-D38A-43D8-AEE4-85A54FF9BBC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0" name="テキスト ボックス 739">
          <a:extLst>
            <a:ext uri="{FF2B5EF4-FFF2-40B4-BE49-F238E27FC236}">
              <a16:creationId xmlns:a16="http://schemas.microsoft.com/office/drawing/2014/main" id="{40DC14BD-2B97-4146-AF3F-1E7DBBF88AD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a:extLst>
            <a:ext uri="{FF2B5EF4-FFF2-40B4-BE49-F238E27FC236}">
              <a16:creationId xmlns:a16="http://schemas.microsoft.com/office/drawing/2014/main" id="{9FD62E51-8779-4E78-B5CC-7C95B72AF2C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2" name="テキスト ボックス 741">
          <a:extLst>
            <a:ext uri="{FF2B5EF4-FFF2-40B4-BE49-F238E27FC236}">
              <a16:creationId xmlns:a16="http://schemas.microsoft.com/office/drawing/2014/main" id="{1FC391F3-1551-43E6-827E-F992C14C1AB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a:extLst>
            <a:ext uri="{FF2B5EF4-FFF2-40B4-BE49-F238E27FC236}">
              <a16:creationId xmlns:a16="http://schemas.microsoft.com/office/drawing/2014/main" id="{714B06E7-EEC2-4FF2-91EE-AF428E0F3CF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4" name="テキスト ボックス 743">
          <a:extLst>
            <a:ext uri="{FF2B5EF4-FFF2-40B4-BE49-F238E27FC236}">
              <a16:creationId xmlns:a16="http://schemas.microsoft.com/office/drawing/2014/main" id="{968D997B-0600-4CBC-A7B8-8CF3DFFAF3C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a:extLst>
            <a:ext uri="{FF2B5EF4-FFF2-40B4-BE49-F238E27FC236}">
              <a16:creationId xmlns:a16="http://schemas.microsoft.com/office/drawing/2014/main" id="{EEF9A293-8C50-486A-AA08-113902FF27A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6" name="テキスト ボックス 745">
          <a:extLst>
            <a:ext uri="{FF2B5EF4-FFF2-40B4-BE49-F238E27FC236}">
              <a16:creationId xmlns:a16="http://schemas.microsoft.com/office/drawing/2014/main" id="{8D99966E-D793-46F6-B67E-7FD5A8819AC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a:extLst>
            <a:ext uri="{FF2B5EF4-FFF2-40B4-BE49-F238E27FC236}">
              <a16:creationId xmlns:a16="http://schemas.microsoft.com/office/drawing/2014/main" id="{203D9758-262D-48B1-8853-35DFB2CBC84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8" name="テキスト ボックス 747">
          <a:extLst>
            <a:ext uri="{FF2B5EF4-FFF2-40B4-BE49-F238E27FC236}">
              <a16:creationId xmlns:a16="http://schemas.microsoft.com/office/drawing/2014/main" id="{71D183C2-4E55-4FCA-9F9C-EBE5FDD6307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3A50D1B7-FE30-40A3-8BC4-99BC2FFF0D9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a:extLst>
            <a:ext uri="{FF2B5EF4-FFF2-40B4-BE49-F238E27FC236}">
              <a16:creationId xmlns:a16="http://schemas.microsoft.com/office/drawing/2014/main" id="{3CF8FF80-7E34-4741-B113-25824D56425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751" name="直線コネクタ 750">
          <a:extLst>
            <a:ext uri="{FF2B5EF4-FFF2-40B4-BE49-F238E27FC236}">
              <a16:creationId xmlns:a16="http://schemas.microsoft.com/office/drawing/2014/main" id="{C74CB84E-DAC9-4411-A6B4-027D4EE4C610}"/>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2" name="【庁舎】&#10;有形固定資産減価償却率最小値テキスト">
          <a:extLst>
            <a:ext uri="{FF2B5EF4-FFF2-40B4-BE49-F238E27FC236}">
              <a16:creationId xmlns:a16="http://schemas.microsoft.com/office/drawing/2014/main" id="{F36B5167-B175-4EFF-B365-11652347BF5D}"/>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3" name="直線コネクタ 752">
          <a:extLst>
            <a:ext uri="{FF2B5EF4-FFF2-40B4-BE49-F238E27FC236}">
              <a16:creationId xmlns:a16="http://schemas.microsoft.com/office/drawing/2014/main" id="{71B64F27-ADE8-4BC8-B2DF-5B57ACD54555}"/>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754" name="【庁舎】&#10;有形固定資産減価償却率最大値テキスト">
          <a:extLst>
            <a:ext uri="{FF2B5EF4-FFF2-40B4-BE49-F238E27FC236}">
              <a16:creationId xmlns:a16="http://schemas.microsoft.com/office/drawing/2014/main" id="{C41D4025-BB39-4516-88FA-977BFC3372B3}"/>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755" name="直線コネクタ 754">
          <a:extLst>
            <a:ext uri="{FF2B5EF4-FFF2-40B4-BE49-F238E27FC236}">
              <a16:creationId xmlns:a16="http://schemas.microsoft.com/office/drawing/2014/main" id="{67854D6E-66E9-4CB0-8C50-EC4F53CD9D45}"/>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118490</xdr:rowOff>
    </xdr:from>
    <xdr:ext cx="405111" cy="259045"/>
    <xdr:sp macro="" textlink="">
      <xdr:nvSpPr>
        <xdr:cNvPr id="756" name="【庁舎】&#10;有形固定資産減価償却率平均値テキスト">
          <a:extLst>
            <a:ext uri="{FF2B5EF4-FFF2-40B4-BE49-F238E27FC236}">
              <a16:creationId xmlns:a16="http://schemas.microsoft.com/office/drawing/2014/main" id="{ABDCC0CF-FEC1-482F-BB8B-CD65C8D16740}"/>
            </a:ext>
          </a:extLst>
        </xdr:cNvPr>
        <xdr:cNvSpPr txBox="1"/>
      </xdr:nvSpPr>
      <xdr:spPr>
        <a:xfrm>
          <a:off x="16357600" y="1794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757" name="フローチャート: 判断 756">
          <a:extLst>
            <a:ext uri="{FF2B5EF4-FFF2-40B4-BE49-F238E27FC236}">
              <a16:creationId xmlns:a16="http://schemas.microsoft.com/office/drawing/2014/main" id="{2095D037-0CEF-40B6-B3C5-355BAD42BD1B}"/>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58" name="フローチャート: 判断 757">
          <a:extLst>
            <a:ext uri="{FF2B5EF4-FFF2-40B4-BE49-F238E27FC236}">
              <a16:creationId xmlns:a16="http://schemas.microsoft.com/office/drawing/2014/main" id="{6328F81A-A84E-4135-8A37-10BDF5535B57}"/>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759" name="フローチャート: 判断 758">
          <a:extLst>
            <a:ext uri="{FF2B5EF4-FFF2-40B4-BE49-F238E27FC236}">
              <a16:creationId xmlns:a16="http://schemas.microsoft.com/office/drawing/2014/main" id="{64F97D60-7A94-4ACF-BDF6-C143A36A65FB}"/>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60" name="フローチャート: 判断 759">
          <a:extLst>
            <a:ext uri="{FF2B5EF4-FFF2-40B4-BE49-F238E27FC236}">
              <a16:creationId xmlns:a16="http://schemas.microsoft.com/office/drawing/2014/main" id="{7BC0EAE6-1FF6-46F3-A8A9-867BB0074092}"/>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61" name="フローチャート: 判断 760">
          <a:extLst>
            <a:ext uri="{FF2B5EF4-FFF2-40B4-BE49-F238E27FC236}">
              <a16:creationId xmlns:a16="http://schemas.microsoft.com/office/drawing/2014/main" id="{40E7A7AB-E6C3-4D83-871B-6D54173908D6}"/>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94916271-493C-471D-91E8-A9F86ABC971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4F756C09-7B62-4CCC-BA84-44C03086243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FCA0F55F-E97B-488B-BAE3-EBE7FD42CD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FD26D3E-4746-4C06-B64D-C3C9E507C3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4BA18330-A275-49F8-B561-869DC69A62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38463</xdr:rowOff>
    </xdr:from>
    <xdr:to>
      <xdr:col>85</xdr:col>
      <xdr:colOff>177800</xdr:colOff>
      <xdr:row>107</xdr:row>
      <xdr:rowOff>140063</xdr:rowOff>
    </xdr:to>
    <xdr:sp macro="" textlink="">
      <xdr:nvSpPr>
        <xdr:cNvPr id="767" name="楕円 766">
          <a:extLst>
            <a:ext uri="{FF2B5EF4-FFF2-40B4-BE49-F238E27FC236}">
              <a16:creationId xmlns:a16="http://schemas.microsoft.com/office/drawing/2014/main" id="{8932A64F-D6EC-443B-87C3-9758C1FAB80B}"/>
            </a:ext>
          </a:extLst>
        </xdr:cNvPr>
        <xdr:cNvSpPr/>
      </xdr:nvSpPr>
      <xdr:spPr>
        <a:xfrm>
          <a:off x="162687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16890</xdr:rowOff>
    </xdr:from>
    <xdr:ext cx="405111" cy="259045"/>
    <xdr:sp macro="" textlink="">
      <xdr:nvSpPr>
        <xdr:cNvPr id="768" name="【庁舎】&#10;有形固定資産減価償却率該当値テキスト">
          <a:extLst>
            <a:ext uri="{FF2B5EF4-FFF2-40B4-BE49-F238E27FC236}">
              <a16:creationId xmlns:a16="http://schemas.microsoft.com/office/drawing/2014/main" id="{1ABF6DAB-6D03-441C-8C04-BE5DDE8BCB72}"/>
            </a:ext>
          </a:extLst>
        </xdr:cNvPr>
        <xdr:cNvSpPr txBox="1"/>
      </xdr:nvSpPr>
      <xdr:spPr>
        <a:xfrm>
          <a:off x="16357600"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22134</xdr:rowOff>
    </xdr:from>
    <xdr:to>
      <xdr:col>81</xdr:col>
      <xdr:colOff>101600</xdr:colOff>
      <xdr:row>107</xdr:row>
      <xdr:rowOff>123734</xdr:rowOff>
    </xdr:to>
    <xdr:sp macro="" textlink="">
      <xdr:nvSpPr>
        <xdr:cNvPr id="769" name="楕円 768">
          <a:extLst>
            <a:ext uri="{FF2B5EF4-FFF2-40B4-BE49-F238E27FC236}">
              <a16:creationId xmlns:a16="http://schemas.microsoft.com/office/drawing/2014/main" id="{A11AA611-F729-42BD-AADF-13DFE04285FC}"/>
            </a:ext>
          </a:extLst>
        </xdr:cNvPr>
        <xdr:cNvSpPr/>
      </xdr:nvSpPr>
      <xdr:spPr>
        <a:xfrm>
          <a:off x="15430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72934</xdr:rowOff>
    </xdr:from>
    <xdr:to>
      <xdr:col>85</xdr:col>
      <xdr:colOff>127000</xdr:colOff>
      <xdr:row>107</xdr:row>
      <xdr:rowOff>89263</xdr:rowOff>
    </xdr:to>
    <xdr:cxnSp macro="">
      <xdr:nvCxnSpPr>
        <xdr:cNvPr id="770" name="直線コネクタ 769">
          <a:extLst>
            <a:ext uri="{FF2B5EF4-FFF2-40B4-BE49-F238E27FC236}">
              <a16:creationId xmlns:a16="http://schemas.microsoft.com/office/drawing/2014/main" id="{2A745071-90CC-4B1D-8445-3606BB92074E}"/>
            </a:ext>
          </a:extLst>
        </xdr:cNvPr>
        <xdr:cNvCxnSpPr/>
      </xdr:nvCxnSpPr>
      <xdr:spPr>
        <a:xfrm>
          <a:off x="15481300" y="1841808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31931</xdr:rowOff>
    </xdr:from>
    <xdr:to>
      <xdr:col>76</xdr:col>
      <xdr:colOff>165100</xdr:colOff>
      <xdr:row>107</xdr:row>
      <xdr:rowOff>133531</xdr:rowOff>
    </xdr:to>
    <xdr:sp macro="" textlink="">
      <xdr:nvSpPr>
        <xdr:cNvPr id="771" name="楕円 770">
          <a:extLst>
            <a:ext uri="{FF2B5EF4-FFF2-40B4-BE49-F238E27FC236}">
              <a16:creationId xmlns:a16="http://schemas.microsoft.com/office/drawing/2014/main" id="{25802F0C-A0D5-4F39-B7C0-C697EF5D2B7C}"/>
            </a:ext>
          </a:extLst>
        </xdr:cNvPr>
        <xdr:cNvSpPr/>
      </xdr:nvSpPr>
      <xdr:spPr>
        <a:xfrm>
          <a:off x="14541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72934</xdr:rowOff>
    </xdr:from>
    <xdr:to>
      <xdr:col>81</xdr:col>
      <xdr:colOff>50800</xdr:colOff>
      <xdr:row>107</xdr:row>
      <xdr:rowOff>82731</xdr:rowOff>
    </xdr:to>
    <xdr:cxnSp macro="">
      <xdr:nvCxnSpPr>
        <xdr:cNvPr id="772" name="直線コネクタ 771">
          <a:extLst>
            <a:ext uri="{FF2B5EF4-FFF2-40B4-BE49-F238E27FC236}">
              <a16:creationId xmlns:a16="http://schemas.microsoft.com/office/drawing/2014/main" id="{A4DFA6DB-7892-4E58-A760-14D6CE1FCF2C}"/>
            </a:ext>
          </a:extLst>
        </xdr:cNvPr>
        <xdr:cNvCxnSpPr/>
      </xdr:nvCxnSpPr>
      <xdr:spPr>
        <a:xfrm flipV="1">
          <a:off x="14592300" y="1841808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131536</xdr:rowOff>
    </xdr:from>
    <xdr:to>
      <xdr:col>72</xdr:col>
      <xdr:colOff>38100</xdr:colOff>
      <xdr:row>107</xdr:row>
      <xdr:rowOff>61686</xdr:rowOff>
    </xdr:to>
    <xdr:sp macro="" textlink="">
      <xdr:nvSpPr>
        <xdr:cNvPr id="773" name="楕円 772">
          <a:extLst>
            <a:ext uri="{FF2B5EF4-FFF2-40B4-BE49-F238E27FC236}">
              <a16:creationId xmlns:a16="http://schemas.microsoft.com/office/drawing/2014/main" id="{B2F9578E-0F2F-4766-8A02-6285BDA248D0}"/>
            </a:ext>
          </a:extLst>
        </xdr:cNvPr>
        <xdr:cNvSpPr/>
      </xdr:nvSpPr>
      <xdr:spPr>
        <a:xfrm>
          <a:off x="13652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10886</xdr:rowOff>
    </xdr:from>
    <xdr:to>
      <xdr:col>76</xdr:col>
      <xdr:colOff>114300</xdr:colOff>
      <xdr:row>107</xdr:row>
      <xdr:rowOff>82731</xdr:rowOff>
    </xdr:to>
    <xdr:cxnSp macro="">
      <xdr:nvCxnSpPr>
        <xdr:cNvPr id="774" name="直線コネクタ 773">
          <a:extLst>
            <a:ext uri="{FF2B5EF4-FFF2-40B4-BE49-F238E27FC236}">
              <a16:creationId xmlns:a16="http://schemas.microsoft.com/office/drawing/2014/main" id="{857CF0B5-8AB6-4FEC-B2E4-5CF49465AE81}"/>
            </a:ext>
          </a:extLst>
        </xdr:cNvPr>
        <xdr:cNvCxnSpPr/>
      </xdr:nvCxnSpPr>
      <xdr:spPr>
        <a:xfrm>
          <a:off x="13703300" y="1835603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107043</xdr:rowOff>
    </xdr:from>
    <xdr:to>
      <xdr:col>67</xdr:col>
      <xdr:colOff>101600</xdr:colOff>
      <xdr:row>107</xdr:row>
      <xdr:rowOff>37193</xdr:rowOff>
    </xdr:to>
    <xdr:sp macro="" textlink="">
      <xdr:nvSpPr>
        <xdr:cNvPr id="775" name="楕円 774">
          <a:extLst>
            <a:ext uri="{FF2B5EF4-FFF2-40B4-BE49-F238E27FC236}">
              <a16:creationId xmlns:a16="http://schemas.microsoft.com/office/drawing/2014/main" id="{9A218920-448A-4F41-812D-E67D9E2183B0}"/>
            </a:ext>
          </a:extLst>
        </xdr:cNvPr>
        <xdr:cNvSpPr/>
      </xdr:nvSpPr>
      <xdr:spPr>
        <a:xfrm>
          <a:off x="12763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157843</xdr:rowOff>
    </xdr:from>
    <xdr:to>
      <xdr:col>71</xdr:col>
      <xdr:colOff>177800</xdr:colOff>
      <xdr:row>107</xdr:row>
      <xdr:rowOff>10886</xdr:rowOff>
    </xdr:to>
    <xdr:cxnSp macro="">
      <xdr:nvCxnSpPr>
        <xdr:cNvPr id="776" name="直線コネクタ 775">
          <a:extLst>
            <a:ext uri="{FF2B5EF4-FFF2-40B4-BE49-F238E27FC236}">
              <a16:creationId xmlns:a16="http://schemas.microsoft.com/office/drawing/2014/main" id="{670EE737-44FB-4B07-9B8E-8ADA527EB5F0}"/>
            </a:ext>
          </a:extLst>
        </xdr:cNvPr>
        <xdr:cNvCxnSpPr/>
      </xdr:nvCxnSpPr>
      <xdr:spPr>
        <a:xfrm>
          <a:off x="12814300" y="1833154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777" name="n_1aveValue【庁舎】&#10;有形固定資産減価償却率">
          <a:extLst>
            <a:ext uri="{FF2B5EF4-FFF2-40B4-BE49-F238E27FC236}">
              <a16:creationId xmlns:a16="http://schemas.microsoft.com/office/drawing/2014/main" id="{C703EEB7-31D8-4A2F-AD01-FA3A364DD12B}"/>
            </a:ext>
          </a:extLst>
        </xdr:cNvPr>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778" name="n_2aveValue【庁舎】&#10;有形固定資産減価償却率">
          <a:extLst>
            <a:ext uri="{FF2B5EF4-FFF2-40B4-BE49-F238E27FC236}">
              <a16:creationId xmlns:a16="http://schemas.microsoft.com/office/drawing/2014/main" id="{FF0DD5FA-DFF9-43D3-A75A-F0E747E6F0E8}"/>
            </a:ext>
          </a:extLst>
        </xdr:cNvPr>
        <xdr:cNvSpPr txBox="1"/>
      </xdr:nvSpPr>
      <xdr:spPr>
        <a:xfrm>
          <a:off x="14389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779" name="n_3aveValue【庁舎】&#10;有形固定資産減価償却率">
          <a:extLst>
            <a:ext uri="{FF2B5EF4-FFF2-40B4-BE49-F238E27FC236}">
              <a16:creationId xmlns:a16="http://schemas.microsoft.com/office/drawing/2014/main" id="{28F97EB5-3B7B-424E-8707-2AD1F69711D6}"/>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80" name="n_4aveValue【庁舎】&#10;有形固定資産減価償却率">
          <a:extLst>
            <a:ext uri="{FF2B5EF4-FFF2-40B4-BE49-F238E27FC236}">
              <a16:creationId xmlns:a16="http://schemas.microsoft.com/office/drawing/2014/main" id="{9D441FE1-430B-4F47-9ADB-ACD9DECE4D8E}"/>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114861</xdr:rowOff>
    </xdr:from>
    <xdr:ext cx="405111" cy="259045"/>
    <xdr:sp macro="" textlink="">
      <xdr:nvSpPr>
        <xdr:cNvPr id="781" name="n_1mainValue【庁舎】&#10;有形固定資産減価償却率">
          <a:extLst>
            <a:ext uri="{FF2B5EF4-FFF2-40B4-BE49-F238E27FC236}">
              <a16:creationId xmlns:a16="http://schemas.microsoft.com/office/drawing/2014/main" id="{E3FA0164-28B8-4B1A-AD50-2CC3A096A316}"/>
            </a:ext>
          </a:extLst>
        </xdr:cNvPr>
        <xdr:cNvSpPr txBox="1"/>
      </xdr:nvSpPr>
      <xdr:spPr>
        <a:xfrm>
          <a:off x="152660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124658</xdr:rowOff>
    </xdr:from>
    <xdr:ext cx="405111" cy="259045"/>
    <xdr:sp macro="" textlink="">
      <xdr:nvSpPr>
        <xdr:cNvPr id="782" name="n_2mainValue【庁舎】&#10;有形固定資産減価償却率">
          <a:extLst>
            <a:ext uri="{FF2B5EF4-FFF2-40B4-BE49-F238E27FC236}">
              <a16:creationId xmlns:a16="http://schemas.microsoft.com/office/drawing/2014/main" id="{92DEE3FB-F7E2-47D2-8559-EBA155DBA62E}"/>
            </a:ext>
          </a:extLst>
        </xdr:cNvPr>
        <xdr:cNvSpPr txBox="1"/>
      </xdr:nvSpPr>
      <xdr:spPr>
        <a:xfrm>
          <a:off x="14389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52813</xdr:rowOff>
    </xdr:from>
    <xdr:ext cx="405111" cy="259045"/>
    <xdr:sp macro="" textlink="">
      <xdr:nvSpPr>
        <xdr:cNvPr id="783" name="n_3mainValue【庁舎】&#10;有形固定資産減価償却率">
          <a:extLst>
            <a:ext uri="{FF2B5EF4-FFF2-40B4-BE49-F238E27FC236}">
              <a16:creationId xmlns:a16="http://schemas.microsoft.com/office/drawing/2014/main" id="{5BBAEFE4-3548-47B7-8608-7094706A6A28}"/>
            </a:ext>
          </a:extLst>
        </xdr:cNvPr>
        <xdr:cNvSpPr txBox="1"/>
      </xdr:nvSpPr>
      <xdr:spPr>
        <a:xfrm>
          <a:off x="13500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28320</xdr:rowOff>
    </xdr:from>
    <xdr:ext cx="405111" cy="259045"/>
    <xdr:sp macro="" textlink="">
      <xdr:nvSpPr>
        <xdr:cNvPr id="784" name="n_4mainValue【庁舎】&#10;有形固定資産減価償却率">
          <a:extLst>
            <a:ext uri="{FF2B5EF4-FFF2-40B4-BE49-F238E27FC236}">
              <a16:creationId xmlns:a16="http://schemas.microsoft.com/office/drawing/2014/main" id="{E6459503-04B7-4784-A506-7D6F98B09DCD}"/>
            </a:ext>
          </a:extLst>
        </xdr:cNvPr>
        <xdr:cNvSpPr txBox="1"/>
      </xdr:nvSpPr>
      <xdr:spPr>
        <a:xfrm>
          <a:off x="12611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a:extLst>
            <a:ext uri="{FF2B5EF4-FFF2-40B4-BE49-F238E27FC236}">
              <a16:creationId xmlns:a16="http://schemas.microsoft.com/office/drawing/2014/main" id="{25CC243A-45F7-4A00-B5B6-1F147C1C1B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a:extLst>
            <a:ext uri="{FF2B5EF4-FFF2-40B4-BE49-F238E27FC236}">
              <a16:creationId xmlns:a16="http://schemas.microsoft.com/office/drawing/2014/main" id="{FF67BC38-0603-46B2-B5A1-7F14A56ECD7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a:extLst>
            <a:ext uri="{FF2B5EF4-FFF2-40B4-BE49-F238E27FC236}">
              <a16:creationId xmlns:a16="http://schemas.microsoft.com/office/drawing/2014/main" id="{2D36A29C-71F2-4AAD-B110-112056D5E7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a:extLst>
            <a:ext uri="{FF2B5EF4-FFF2-40B4-BE49-F238E27FC236}">
              <a16:creationId xmlns:a16="http://schemas.microsoft.com/office/drawing/2014/main" id="{ED0D632F-A975-4E63-89B4-89715B737DA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a:extLst>
            <a:ext uri="{FF2B5EF4-FFF2-40B4-BE49-F238E27FC236}">
              <a16:creationId xmlns:a16="http://schemas.microsoft.com/office/drawing/2014/main" id="{53FCCCDE-1A01-4417-B9CD-95CE40AE118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a:extLst>
            <a:ext uri="{FF2B5EF4-FFF2-40B4-BE49-F238E27FC236}">
              <a16:creationId xmlns:a16="http://schemas.microsoft.com/office/drawing/2014/main" id="{D3936B35-62E6-4E8E-A61B-9462B5BAB39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a:extLst>
            <a:ext uri="{FF2B5EF4-FFF2-40B4-BE49-F238E27FC236}">
              <a16:creationId xmlns:a16="http://schemas.microsoft.com/office/drawing/2014/main" id="{C4C6F428-50B4-40E9-BD8D-A9F75473765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a:extLst>
            <a:ext uri="{FF2B5EF4-FFF2-40B4-BE49-F238E27FC236}">
              <a16:creationId xmlns:a16="http://schemas.microsoft.com/office/drawing/2014/main" id="{969945D1-AA9F-418F-964B-4D35877AA2B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a:extLst>
            <a:ext uri="{FF2B5EF4-FFF2-40B4-BE49-F238E27FC236}">
              <a16:creationId xmlns:a16="http://schemas.microsoft.com/office/drawing/2014/main" id="{0B23FC84-5630-4C44-8BE5-00EC39ACE29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a:extLst>
            <a:ext uri="{FF2B5EF4-FFF2-40B4-BE49-F238E27FC236}">
              <a16:creationId xmlns:a16="http://schemas.microsoft.com/office/drawing/2014/main" id="{F70FBF6F-8EFD-4A06-B7D2-65D204C6DD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5" name="直線コネクタ 794">
          <a:extLst>
            <a:ext uri="{FF2B5EF4-FFF2-40B4-BE49-F238E27FC236}">
              <a16:creationId xmlns:a16="http://schemas.microsoft.com/office/drawing/2014/main" id="{E31E77DD-B170-4853-9A5A-618E2A48570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6" name="テキスト ボックス 795">
          <a:extLst>
            <a:ext uri="{FF2B5EF4-FFF2-40B4-BE49-F238E27FC236}">
              <a16:creationId xmlns:a16="http://schemas.microsoft.com/office/drawing/2014/main" id="{6B25D478-52B4-46D8-919C-91AEC453C6D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7" name="直線コネクタ 796">
          <a:extLst>
            <a:ext uri="{FF2B5EF4-FFF2-40B4-BE49-F238E27FC236}">
              <a16:creationId xmlns:a16="http://schemas.microsoft.com/office/drawing/2014/main" id="{D30D3266-97A1-4079-A0DC-B453A281FBB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8" name="テキスト ボックス 797">
          <a:extLst>
            <a:ext uri="{FF2B5EF4-FFF2-40B4-BE49-F238E27FC236}">
              <a16:creationId xmlns:a16="http://schemas.microsoft.com/office/drawing/2014/main" id="{94C6BC5E-8CF7-456F-A296-72B91821ADE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9" name="直線コネクタ 798">
          <a:extLst>
            <a:ext uri="{FF2B5EF4-FFF2-40B4-BE49-F238E27FC236}">
              <a16:creationId xmlns:a16="http://schemas.microsoft.com/office/drawing/2014/main" id="{EE72A2D8-A4AE-4038-8A2E-83043A2D750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0" name="テキスト ボックス 799">
          <a:extLst>
            <a:ext uri="{FF2B5EF4-FFF2-40B4-BE49-F238E27FC236}">
              <a16:creationId xmlns:a16="http://schemas.microsoft.com/office/drawing/2014/main" id="{9C1CBE3D-5880-48FC-A91C-D2226BEDD99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1" name="直線コネクタ 800">
          <a:extLst>
            <a:ext uri="{FF2B5EF4-FFF2-40B4-BE49-F238E27FC236}">
              <a16:creationId xmlns:a16="http://schemas.microsoft.com/office/drawing/2014/main" id="{8F1C3E3B-BE6B-4D71-B044-4738C13E6D6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2" name="テキスト ボックス 801">
          <a:extLst>
            <a:ext uri="{FF2B5EF4-FFF2-40B4-BE49-F238E27FC236}">
              <a16:creationId xmlns:a16="http://schemas.microsoft.com/office/drawing/2014/main" id="{F25117BF-468B-4833-915E-A43DCFBFBCF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3" name="直線コネクタ 802">
          <a:extLst>
            <a:ext uri="{FF2B5EF4-FFF2-40B4-BE49-F238E27FC236}">
              <a16:creationId xmlns:a16="http://schemas.microsoft.com/office/drawing/2014/main" id="{5E6D386D-CED4-4119-923D-31C6F3CDB65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4" name="テキスト ボックス 803">
          <a:extLst>
            <a:ext uri="{FF2B5EF4-FFF2-40B4-BE49-F238E27FC236}">
              <a16:creationId xmlns:a16="http://schemas.microsoft.com/office/drawing/2014/main" id="{81D99BEA-BAA0-4A0F-BDAB-8503AFC2264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5" name="直線コネクタ 804">
          <a:extLst>
            <a:ext uri="{FF2B5EF4-FFF2-40B4-BE49-F238E27FC236}">
              <a16:creationId xmlns:a16="http://schemas.microsoft.com/office/drawing/2014/main" id="{AA810966-BE36-4929-B095-780AD9AC476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6" name="テキスト ボックス 805">
          <a:extLst>
            <a:ext uri="{FF2B5EF4-FFF2-40B4-BE49-F238E27FC236}">
              <a16:creationId xmlns:a16="http://schemas.microsoft.com/office/drawing/2014/main" id="{A7D8ADD5-22FF-44F4-92CC-0EE1B556189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D2B311EB-39E6-4FDC-8D44-90DF870D823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AE8B7465-FFB9-42BF-AE36-E3713442C71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a:extLst>
            <a:ext uri="{FF2B5EF4-FFF2-40B4-BE49-F238E27FC236}">
              <a16:creationId xmlns:a16="http://schemas.microsoft.com/office/drawing/2014/main" id="{513F4D23-5CAB-48EA-9540-F4F4F0D7F3C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810" name="直線コネクタ 809">
          <a:extLst>
            <a:ext uri="{FF2B5EF4-FFF2-40B4-BE49-F238E27FC236}">
              <a16:creationId xmlns:a16="http://schemas.microsoft.com/office/drawing/2014/main" id="{BC508F85-476F-408A-85DE-0C79A24641CF}"/>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811" name="【庁舎】&#10;一人当たり面積最小値テキスト">
          <a:extLst>
            <a:ext uri="{FF2B5EF4-FFF2-40B4-BE49-F238E27FC236}">
              <a16:creationId xmlns:a16="http://schemas.microsoft.com/office/drawing/2014/main" id="{75F28342-5A4B-49E2-AD9E-A21122E12AFC}"/>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812" name="直線コネクタ 811">
          <a:extLst>
            <a:ext uri="{FF2B5EF4-FFF2-40B4-BE49-F238E27FC236}">
              <a16:creationId xmlns:a16="http://schemas.microsoft.com/office/drawing/2014/main" id="{2542928B-1B42-46C3-B671-47DCC6B3162F}"/>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813" name="【庁舎】&#10;一人当たり面積最大値テキスト">
          <a:extLst>
            <a:ext uri="{FF2B5EF4-FFF2-40B4-BE49-F238E27FC236}">
              <a16:creationId xmlns:a16="http://schemas.microsoft.com/office/drawing/2014/main" id="{B56DE754-7689-4678-A160-D86EA157644A}"/>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814" name="直線コネクタ 813">
          <a:extLst>
            <a:ext uri="{FF2B5EF4-FFF2-40B4-BE49-F238E27FC236}">
              <a16:creationId xmlns:a16="http://schemas.microsoft.com/office/drawing/2014/main" id="{96128F50-3F20-4794-BAF2-C53B75F74904}"/>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815" name="【庁舎】&#10;一人当たり面積平均値テキスト">
          <a:extLst>
            <a:ext uri="{FF2B5EF4-FFF2-40B4-BE49-F238E27FC236}">
              <a16:creationId xmlns:a16="http://schemas.microsoft.com/office/drawing/2014/main" id="{1CBCB32F-9A4B-4BF8-9294-D1D554BB086D}"/>
            </a:ext>
          </a:extLst>
        </xdr:cNvPr>
        <xdr:cNvSpPr txBox="1"/>
      </xdr:nvSpPr>
      <xdr:spPr>
        <a:xfrm>
          <a:off x="221996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816" name="フローチャート: 判断 815">
          <a:extLst>
            <a:ext uri="{FF2B5EF4-FFF2-40B4-BE49-F238E27FC236}">
              <a16:creationId xmlns:a16="http://schemas.microsoft.com/office/drawing/2014/main" id="{C7EB9CD6-B5B3-4E85-8D9E-199DB8897CEB}"/>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817" name="フローチャート: 判断 816">
          <a:extLst>
            <a:ext uri="{FF2B5EF4-FFF2-40B4-BE49-F238E27FC236}">
              <a16:creationId xmlns:a16="http://schemas.microsoft.com/office/drawing/2014/main" id="{288946EF-889D-44A9-A9FF-39FC48DC5DFC}"/>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818" name="フローチャート: 判断 817">
          <a:extLst>
            <a:ext uri="{FF2B5EF4-FFF2-40B4-BE49-F238E27FC236}">
              <a16:creationId xmlns:a16="http://schemas.microsoft.com/office/drawing/2014/main" id="{13880472-20CE-4CB6-BAA6-B8684D774E74}"/>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5806</xdr:rowOff>
    </xdr:from>
    <xdr:to>
      <xdr:col>102</xdr:col>
      <xdr:colOff>165100</xdr:colOff>
      <xdr:row>105</xdr:row>
      <xdr:rowOff>107406</xdr:rowOff>
    </xdr:to>
    <xdr:sp macro="" textlink="">
      <xdr:nvSpPr>
        <xdr:cNvPr id="819" name="フローチャート: 判断 818">
          <a:extLst>
            <a:ext uri="{FF2B5EF4-FFF2-40B4-BE49-F238E27FC236}">
              <a16:creationId xmlns:a16="http://schemas.microsoft.com/office/drawing/2014/main" id="{C99BF7FC-1AEF-45F5-B270-C8DFF72ECB03}"/>
            </a:ext>
          </a:extLst>
        </xdr:cNvPr>
        <xdr:cNvSpPr/>
      </xdr:nvSpPr>
      <xdr:spPr>
        <a:xfrm>
          <a:off x="19494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126637</xdr:rowOff>
    </xdr:from>
    <xdr:to>
      <xdr:col>98</xdr:col>
      <xdr:colOff>38100</xdr:colOff>
      <xdr:row>106</xdr:row>
      <xdr:rowOff>56787</xdr:rowOff>
    </xdr:to>
    <xdr:sp macro="" textlink="">
      <xdr:nvSpPr>
        <xdr:cNvPr id="820" name="フローチャート: 判断 819">
          <a:extLst>
            <a:ext uri="{FF2B5EF4-FFF2-40B4-BE49-F238E27FC236}">
              <a16:creationId xmlns:a16="http://schemas.microsoft.com/office/drawing/2014/main" id="{29B553D8-6C2E-4937-A0BE-3282F7A2F8E0}"/>
            </a:ext>
          </a:extLst>
        </xdr:cNvPr>
        <xdr:cNvSpPr/>
      </xdr:nvSpPr>
      <xdr:spPr>
        <a:xfrm>
          <a:off x="18605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6E368D3E-F51B-4836-9445-890E02D4DB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78531D56-6055-4C05-8B94-995DCFA0562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F5EAC901-AEAC-4E57-AAC0-561D06F9D51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DDF038BE-7D3C-4857-9E67-1AC6F3C585E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F989785-8DC7-4356-B6EC-E32A462E6F8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5806</xdr:rowOff>
    </xdr:from>
    <xdr:to>
      <xdr:col>116</xdr:col>
      <xdr:colOff>114300</xdr:colOff>
      <xdr:row>104</xdr:row>
      <xdr:rowOff>107406</xdr:rowOff>
    </xdr:to>
    <xdr:sp macro="" textlink="">
      <xdr:nvSpPr>
        <xdr:cNvPr id="826" name="楕円 825">
          <a:extLst>
            <a:ext uri="{FF2B5EF4-FFF2-40B4-BE49-F238E27FC236}">
              <a16:creationId xmlns:a16="http://schemas.microsoft.com/office/drawing/2014/main" id="{3C713F9F-CDFA-45D2-AA70-4FD0CC7020A1}"/>
            </a:ext>
          </a:extLst>
        </xdr:cNvPr>
        <xdr:cNvSpPr/>
      </xdr:nvSpPr>
      <xdr:spPr>
        <a:xfrm>
          <a:off x="221107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28683</xdr:rowOff>
    </xdr:from>
    <xdr:ext cx="469744" cy="259045"/>
    <xdr:sp macro="" textlink="">
      <xdr:nvSpPr>
        <xdr:cNvPr id="827" name="【庁舎】&#10;一人当たり面積該当値テキスト">
          <a:extLst>
            <a:ext uri="{FF2B5EF4-FFF2-40B4-BE49-F238E27FC236}">
              <a16:creationId xmlns:a16="http://schemas.microsoft.com/office/drawing/2014/main" id="{C02BF671-BBBE-47AE-88E7-EB4265F6E659}"/>
            </a:ext>
          </a:extLst>
        </xdr:cNvPr>
        <xdr:cNvSpPr txBox="1"/>
      </xdr:nvSpPr>
      <xdr:spPr>
        <a:xfrm>
          <a:off x="22199600" y="176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23768</xdr:rowOff>
    </xdr:from>
    <xdr:to>
      <xdr:col>112</xdr:col>
      <xdr:colOff>38100</xdr:colOff>
      <xdr:row>104</xdr:row>
      <xdr:rowOff>125368</xdr:rowOff>
    </xdr:to>
    <xdr:sp macro="" textlink="">
      <xdr:nvSpPr>
        <xdr:cNvPr id="828" name="楕円 827">
          <a:extLst>
            <a:ext uri="{FF2B5EF4-FFF2-40B4-BE49-F238E27FC236}">
              <a16:creationId xmlns:a16="http://schemas.microsoft.com/office/drawing/2014/main" id="{A36AE4A8-49E4-4A94-8F26-DD27E145A5CB}"/>
            </a:ext>
          </a:extLst>
        </xdr:cNvPr>
        <xdr:cNvSpPr/>
      </xdr:nvSpPr>
      <xdr:spPr>
        <a:xfrm>
          <a:off x="21272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56606</xdr:rowOff>
    </xdr:from>
    <xdr:to>
      <xdr:col>116</xdr:col>
      <xdr:colOff>63500</xdr:colOff>
      <xdr:row>104</xdr:row>
      <xdr:rowOff>74568</xdr:rowOff>
    </xdr:to>
    <xdr:cxnSp macro="">
      <xdr:nvCxnSpPr>
        <xdr:cNvPr id="829" name="直線コネクタ 828">
          <a:extLst>
            <a:ext uri="{FF2B5EF4-FFF2-40B4-BE49-F238E27FC236}">
              <a16:creationId xmlns:a16="http://schemas.microsoft.com/office/drawing/2014/main" id="{06D2536D-501A-43A7-ACA6-0F3BD12B7E85}"/>
            </a:ext>
          </a:extLst>
        </xdr:cNvPr>
        <xdr:cNvCxnSpPr/>
      </xdr:nvCxnSpPr>
      <xdr:spPr>
        <a:xfrm flipV="1">
          <a:off x="21323300" y="17887406"/>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35198</xdr:rowOff>
    </xdr:from>
    <xdr:to>
      <xdr:col>107</xdr:col>
      <xdr:colOff>101600</xdr:colOff>
      <xdr:row>104</xdr:row>
      <xdr:rowOff>136798</xdr:rowOff>
    </xdr:to>
    <xdr:sp macro="" textlink="">
      <xdr:nvSpPr>
        <xdr:cNvPr id="830" name="楕円 829">
          <a:extLst>
            <a:ext uri="{FF2B5EF4-FFF2-40B4-BE49-F238E27FC236}">
              <a16:creationId xmlns:a16="http://schemas.microsoft.com/office/drawing/2014/main" id="{0CC74497-F8C2-4951-A9C8-0AACF175FFEE}"/>
            </a:ext>
          </a:extLst>
        </xdr:cNvPr>
        <xdr:cNvSpPr/>
      </xdr:nvSpPr>
      <xdr:spPr>
        <a:xfrm>
          <a:off x="20383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74568</xdr:rowOff>
    </xdr:from>
    <xdr:to>
      <xdr:col>111</xdr:col>
      <xdr:colOff>177800</xdr:colOff>
      <xdr:row>104</xdr:row>
      <xdr:rowOff>85998</xdr:rowOff>
    </xdr:to>
    <xdr:cxnSp macro="">
      <xdr:nvCxnSpPr>
        <xdr:cNvPr id="831" name="直線コネクタ 830">
          <a:extLst>
            <a:ext uri="{FF2B5EF4-FFF2-40B4-BE49-F238E27FC236}">
              <a16:creationId xmlns:a16="http://schemas.microsoft.com/office/drawing/2014/main" id="{27017993-CB7A-4D6C-AA84-AF5B199FB895}"/>
            </a:ext>
          </a:extLst>
        </xdr:cNvPr>
        <xdr:cNvCxnSpPr/>
      </xdr:nvCxnSpPr>
      <xdr:spPr>
        <a:xfrm flipV="1">
          <a:off x="20434300" y="179053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48261</xdr:rowOff>
    </xdr:from>
    <xdr:to>
      <xdr:col>102</xdr:col>
      <xdr:colOff>165100</xdr:colOff>
      <xdr:row>104</xdr:row>
      <xdr:rowOff>149861</xdr:rowOff>
    </xdr:to>
    <xdr:sp macro="" textlink="">
      <xdr:nvSpPr>
        <xdr:cNvPr id="832" name="楕円 831">
          <a:extLst>
            <a:ext uri="{FF2B5EF4-FFF2-40B4-BE49-F238E27FC236}">
              <a16:creationId xmlns:a16="http://schemas.microsoft.com/office/drawing/2014/main" id="{549C442F-E6B8-4F54-92E7-32B9456A5DC2}"/>
            </a:ext>
          </a:extLst>
        </xdr:cNvPr>
        <xdr:cNvSpPr/>
      </xdr:nvSpPr>
      <xdr:spPr>
        <a:xfrm>
          <a:off x="19494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85998</xdr:rowOff>
    </xdr:from>
    <xdr:to>
      <xdr:col>107</xdr:col>
      <xdr:colOff>50800</xdr:colOff>
      <xdr:row>104</xdr:row>
      <xdr:rowOff>99061</xdr:rowOff>
    </xdr:to>
    <xdr:cxnSp macro="">
      <xdr:nvCxnSpPr>
        <xdr:cNvPr id="833" name="直線コネクタ 832">
          <a:extLst>
            <a:ext uri="{FF2B5EF4-FFF2-40B4-BE49-F238E27FC236}">
              <a16:creationId xmlns:a16="http://schemas.microsoft.com/office/drawing/2014/main" id="{A7DAEACA-C7E3-46E1-A105-70BA4EB98A69}"/>
            </a:ext>
          </a:extLst>
        </xdr:cNvPr>
        <xdr:cNvCxnSpPr/>
      </xdr:nvCxnSpPr>
      <xdr:spPr>
        <a:xfrm flipV="1">
          <a:off x="19545300" y="179167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46627</xdr:rowOff>
    </xdr:from>
    <xdr:to>
      <xdr:col>98</xdr:col>
      <xdr:colOff>38100</xdr:colOff>
      <xdr:row>104</xdr:row>
      <xdr:rowOff>148227</xdr:rowOff>
    </xdr:to>
    <xdr:sp macro="" textlink="">
      <xdr:nvSpPr>
        <xdr:cNvPr id="834" name="楕円 833">
          <a:extLst>
            <a:ext uri="{FF2B5EF4-FFF2-40B4-BE49-F238E27FC236}">
              <a16:creationId xmlns:a16="http://schemas.microsoft.com/office/drawing/2014/main" id="{87E0955E-8A41-4AB7-86CB-B0FBE0CA11B2}"/>
            </a:ext>
          </a:extLst>
        </xdr:cNvPr>
        <xdr:cNvSpPr/>
      </xdr:nvSpPr>
      <xdr:spPr>
        <a:xfrm>
          <a:off x="18605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97427</xdr:rowOff>
    </xdr:from>
    <xdr:to>
      <xdr:col>102</xdr:col>
      <xdr:colOff>114300</xdr:colOff>
      <xdr:row>104</xdr:row>
      <xdr:rowOff>99061</xdr:rowOff>
    </xdr:to>
    <xdr:cxnSp macro="">
      <xdr:nvCxnSpPr>
        <xdr:cNvPr id="835" name="直線コネクタ 834">
          <a:extLst>
            <a:ext uri="{FF2B5EF4-FFF2-40B4-BE49-F238E27FC236}">
              <a16:creationId xmlns:a16="http://schemas.microsoft.com/office/drawing/2014/main" id="{71F924EB-DA97-4EE6-8070-4028BB53BC9A}"/>
            </a:ext>
          </a:extLst>
        </xdr:cNvPr>
        <xdr:cNvCxnSpPr/>
      </xdr:nvCxnSpPr>
      <xdr:spPr>
        <a:xfrm>
          <a:off x="18656300" y="179282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46282</xdr:rowOff>
    </xdr:from>
    <xdr:ext cx="469744" cy="259045"/>
    <xdr:sp macro="" textlink="">
      <xdr:nvSpPr>
        <xdr:cNvPr id="836" name="n_1aveValue【庁舎】&#10;一人当たり面積">
          <a:extLst>
            <a:ext uri="{FF2B5EF4-FFF2-40B4-BE49-F238E27FC236}">
              <a16:creationId xmlns:a16="http://schemas.microsoft.com/office/drawing/2014/main" id="{70182D07-3673-4064-AF90-A07CAD673D79}"/>
            </a:ext>
          </a:extLst>
        </xdr:cNvPr>
        <xdr:cNvSpPr txBox="1"/>
      </xdr:nvSpPr>
      <xdr:spPr>
        <a:xfrm>
          <a:off x="21075727" y="180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52813</xdr:rowOff>
    </xdr:from>
    <xdr:ext cx="469744" cy="259045"/>
    <xdr:sp macro="" textlink="">
      <xdr:nvSpPr>
        <xdr:cNvPr id="837" name="n_2aveValue【庁舎】&#10;一人当たり面積">
          <a:extLst>
            <a:ext uri="{FF2B5EF4-FFF2-40B4-BE49-F238E27FC236}">
              <a16:creationId xmlns:a16="http://schemas.microsoft.com/office/drawing/2014/main" id="{3264B408-1DE5-400E-83B6-C8F806B11112}"/>
            </a:ext>
          </a:extLst>
        </xdr:cNvPr>
        <xdr:cNvSpPr txBox="1"/>
      </xdr:nvSpPr>
      <xdr:spPr>
        <a:xfrm>
          <a:off x="20199427" y="1805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98533</xdr:rowOff>
    </xdr:from>
    <xdr:ext cx="469744" cy="259045"/>
    <xdr:sp macro="" textlink="">
      <xdr:nvSpPr>
        <xdr:cNvPr id="838" name="n_3aveValue【庁舎】&#10;一人当たり面積">
          <a:extLst>
            <a:ext uri="{FF2B5EF4-FFF2-40B4-BE49-F238E27FC236}">
              <a16:creationId xmlns:a16="http://schemas.microsoft.com/office/drawing/2014/main" id="{44C7F9BA-46C3-4F37-9220-43B952E6E954}"/>
            </a:ext>
          </a:extLst>
        </xdr:cNvPr>
        <xdr:cNvSpPr txBox="1"/>
      </xdr:nvSpPr>
      <xdr:spPr>
        <a:xfrm>
          <a:off x="19310427" y="181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47914</xdr:rowOff>
    </xdr:from>
    <xdr:ext cx="469744" cy="259045"/>
    <xdr:sp macro="" textlink="">
      <xdr:nvSpPr>
        <xdr:cNvPr id="839" name="n_4aveValue【庁舎】&#10;一人当たり面積">
          <a:extLst>
            <a:ext uri="{FF2B5EF4-FFF2-40B4-BE49-F238E27FC236}">
              <a16:creationId xmlns:a16="http://schemas.microsoft.com/office/drawing/2014/main" id="{CABD02E0-327A-4486-BC57-387F6FC23606}"/>
            </a:ext>
          </a:extLst>
        </xdr:cNvPr>
        <xdr:cNvSpPr txBox="1"/>
      </xdr:nvSpPr>
      <xdr:spPr>
        <a:xfrm>
          <a:off x="18421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141895</xdr:rowOff>
    </xdr:from>
    <xdr:ext cx="469744" cy="259045"/>
    <xdr:sp macro="" textlink="">
      <xdr:nvSpPr>
        <xdr:cNvPr id="840" name="n_1mainValue【庁舎】&#10;一人当たり面積">
          <a:extLst>
            <a:ext uri="{FF2B5EF4-FFF2-40B4-BE49-F238E27FC236}">
              <a16:creationId xmlns:a16="http://schemas.microsoft.com/office/drawing/2014/main" id="{4E893197-463F-4E24-9B12-C97FFBFD7E67}"/>
            </a:ext>
          </a:extLst>
        </xdr:cNvPr>
        <xdr:cNvSpPr txBox="1"/>
      </xdr:nvSpPr>
      <xdr:spPr>
        <a:xfrm>
          <a:off x="21075727" y="1762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153325</xdr:rowOff>
    </xdr:from>
    <xdr:ext cx="469744" cy="259045"/>
    <xdr:sp macro="" textlink="">
      <xdr:nvSpPr>
        <xdr:cNvPr id="841" name="n_2mainValue【庁舎】&#10;一人当たり面積">
          <a:extLst>
            <a:ext uri="{FF2B5EF4-FFF2-40B4-BE49-F238E27FC236}">
              <a16:creationId xmlns:a16="http://schemas.microsoft.com/office/drawing/2014/main" id="{F6C857B1-1A31-4FCC-94F0-0E22B73F867C}"/>
            </a:ext>
          </a:extLst>
        </xdr:cNvPr>
        <xdr:cNvSpPr txBox="1"/>
      </xdr:nvSpPr>
      <xdr:spPr>
        <a:xfrm>
          <a:off x="20199427" y="176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166388</xdr:rowOff>
    </xdr:from>
    <xdr:ext cx="469744" cy="259045"/>
    <xdr:sp macro="" textlink="">
      <xdr:nvSpPr>
        <xdr:cNvPr id="842" name="n_3mainValue【庁舎】&#10;一人当たり面積">
          <a:extLst>
            <a:ext uri="{FF2B5EF4-FFF2-40B4-BE49-F238E27FC236}">
              <a16:creationId xmlns:a16="http://schemas.microsoft.com/office/drawing/2014/main" id="{9B5BD0CF-057F-4436-A7EC-0E6592825E16}"/>
            </a:ext>
          </a:extLst>
        </xdr:cNvPr>
        <xdr:cNvSpPr txBox="1"/>
      </xdr:nvSpPr>
      <xdr:spPr>
        <a:xfrm>
          <a:off x="19310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164754</xdr:rowOff>
    </xdr:from>
    <xdr:ext cx="469744" cy="259045"/>
    <xdr:sp macro="" textlink="">
      <xdr:nvSpPr>
        <xdr:cNvPr id="843" name="n_4mainValue【庁舎】&#10;一人当たり面積">
          <a:extLst>
            <a:ext uri="{FF2B5EF4-FFF2-40B4-BE49-F238E27FC236}">
              <a16:creationId xmlns:a16="http://schemas.microsoft.com/office/drawing/2014/main" id="{2F272FA7-B69A-4F91-8089-93675E0F3945}"/>
            </a:ext>
          </a:extLst>
        </xdr:cNvPr>
        <xdr:cNvSpPr txBox="1"/>
      </xdr:nvSpPr>
      <xdr:spPr>
        <a:xfrm>
          <a:off x="18421427" y="17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6E1889D1-A4DF-441D-BB93-12B117DF9B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EAFD007C-81F5-4D70-A037-B26F4E4F103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E0472C37-F53E-466A-84C0-C177B27261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類似団体と比較して有形固定資産償却率が特に高くなっている施設は、図書館、一般廃棄物処理施設、福祉施設、庁舎である。</a:t>
          </a:r>
        </a:p>
        <a:p>
          <a:r>
            <a:rPr kumimoji="1" lang="ja-JP" altLang="en-US" sz="1300">
              <a:latin typeface="ＭＳ Ｐゴシック" panose="020B0600070205080204" pitchFamily="50" charset="-128"/>
              <a:ea typeface="ＭＳ Ｐゴシック" panose="020B0600070205080204" pitchFamily="50" charset="-128"/>
            </a:rPr>
            <a:t>　図書館は、昭和</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年建設で築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年経過しており、公共施設等個別施設管理計画に基づき、統合・建替・除却等の方針が決まり次第、整備を進めていく。</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一般廃棄物処理施設については、一部事務組合の中部上北広域事業組合が管理している施設で、昭和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年に衛生センター、平成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年に清掃センターが建設されており、平成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年度において清掃センター基幹整備事業を実施し有形固定資産減価償却率は減少となった。</a:t>
          </a:r>
        </a:p>
        <a:p>
          <a:r>
            <a:rPr kumimoji="1" lang="ja-JP" altLang="en-US" sz="1300">
              <a:latin typeface="ＭＳ Ｐゴシック" panose="020B0600070205080204" pitchFamily="50" charset="-128"/>
              <a:ea typeface="ＭＳ Ｐゴシック" panose="020B0600070205080204" pitchFamily="50" charset="-128"/>
            </a:rPr>
            <a:t>　福祉施設については、七戸老人福祉センターは昭和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年、天間林老人福祉センターは昭和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年に建設されている。</a:t>
          </a:r>
        </a:p>
        <a:p>
          <a:r>
            <a:rPr kumimoji="1" lang="ja-JP" altLang="en-US" sz="1300">
              <a:latin typeface="ＭＳ Ｐゴシック" panose="020B0600070205080204" pitchFamily="50" charset="-128"/>
              <a:ea typeface="ＭＳ Ｐゴシック" panose="020B0600070205080204" pitchFamily="50" charset="-128"/>
            </a:rPr>
            <a:t>　庁舎については、本庁舎は昭和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年、七戸庁舎は昭和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年に建設されており、有形固定資産減価償却率が類似団体平均より高い水準にあるが、平成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年に本庁舎、平成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年に七戸庁舎の耐震改修工事を実施している。なお、現在、新庁舎建設基本計画の策定に向け作業を進めており、計画を基に適切な管理を行っていく。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14,320
14,187
337.23
13,231,628
12,919,227
279,140
6,955,900
12,564,038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財政力指数は、ここ数年横ばいで推移しており、令和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類似団体内平均値を上回る状況にある。引き続き、事務事業の統合存廃について抜本的な見直しを検討し、選択と集中による再構築を進め効率的に事業を推進し、財政の健全性、弾力性を保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153670</xdr:rowOff>
    </xdr:from>
    <xdr:to>
      <xdr:col>23</xdr:col>
      <xdr:colOff>133350</xdr:colOff>
      <xdr:row>39</xdr:row>
      <xdr:rowOff>153670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4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153670</xdr:rowOff>
    </xdr:from>
    <xdr:to>
      <xdr:col>19</xdr:col>
      <xdr:colOff>133350</xdr:colOff>
      <xdr:row>39</xdr:row>
      <xdr:rowOff>153670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153670</xdr:rowOff>
    </xdr:from>
    <xdr:to>
      <xdr:col>15</xdr:col>
      <xdr:colOff>82550</xdr:colOff>
      <xdr:row>39</xdr:row>
      <xdr:rowOff>153670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153670</xdr:rowOff>
    </xdr:from>
    <xdr:to>
      <xdr:col>11</xdr:col>
      <xdr:colOff>31750</xdr:colOff>
      <xdr:row>40</xdr:row>
      <xdr:rowOff>30480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107950</xdr:rowOff>
    </xdr:from>
    <xdr:to>
      <xdr:col>11</xdr:col>
      <xdr:colOff>82550</xdr:colOff>
      <xdr:row>38</xdr:row>
      <xdr:rowOff>38100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134620</xdr:rowOff>
    </xdr:from>
    <xdr:to>
      <xdr:col>7</xdr:col>
      <xdr:colOff>31750</xdr:colOff>
      <xdr:row>37</xdr:row>
      <xdr:rowOff>64770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74947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102870</xdr:rowOff>
    </xdr:from>
    <xdr:to>
      <xdr:col>23</xdr:col>
      <xdr:colOff>184150</xdr:colOff>
      <xdr:row>40</xdr:row>
      <xdr:rowOff>33020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119397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102870</xdr:rowOff>
    </xdr:from>
    <xdr:to>
      <xdr:col>19</xdr:col>
      <xdr:colOff>184150</xdr:colOff>
      <xdr:row>40</xdr:row>
      <xdr:rowOff>33020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43197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102870</xdr:rowOff>
    </xdr:from>
    <xdr:to>
      <xdr:col>15</xdr:col>
      <xdr:colOff>133350</xdr:colOff>
      <xdr:row>40</xdr:row>
      <xdr:rowOff>33020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17797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151130</xdr:rowOff>
    </xdr:from>
    <xdr:to>
      <xdr:col>7</xdr:col>
      <xdr:colOff>31750</xdr:colOff>
      <xdr:row>40</xdr:row>
      <xdr:rowOff>81280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66057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経常収支比率は、昨年度と同水準となり、類似団体内平均値を下回っている。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公債費については、急激な増額とならないよう、地方債発行額と償還額のバランスも考慮しながら計画的に事業を実施する。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公共施設総合管理計画に基づき施設の統廃合を進め、物件費の削減に努めていく。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120438</xdr:rowOff>
    </xdr:from>
    <xdr:to>
      <xdr:col>23</xdr:col>
      <xdr:colOff>133350</xdr:colOff>
      <xdr:row>59</xdr:row>
      <xdr:rowOff>124460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3598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7002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9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127000</xdr:rowOff>
    </xdr:from>
    <xdr:to>
      <xdr:col>19</xdr:col>
      <xdr:colOff>133350</xdr:colOff>
      <xdr:row>59</xdr:row>
      <xdr:rowOff>120438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071100"/>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48912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3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59</xdr:row>
      <xdr:rowOff>144569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071100"/>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131885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140546</xdr:rowOff>
    </xdr:from>
    <xdr:to>
      <xdr:col>11</xdr:col>
      <xdr:colOff>31750</xdr:colOff>
      <xdr:row>59</xdr:row>
      <xdr:rowOff>144569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5609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138006</xdr:rowOff>
    </xdr:from>
    <xdr:to>
      <xdr:col>11</xdr:col>
      <xdr:colOff>82550</xdr:colOff>
      <xdr:row>60</xdr:row>
      <xdr:rowOff>68156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52933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138006</xdr:rowOff>
    </xdr:from>
    <xdr:to>
      <xdr:col>7</xdr:col>
      <xdr:colOff>31750</xdr:colOff>
      <xdr:row>60</xdr:row>
      <xdr:rowOff>68156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52933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69638</xdr:rowOff>
    </xdr:from>
    <xdr:to>
      <xdr:col>19</xdr:col>
      <xdr:colOff>184150</xdr:colOff>
      <xdr:row>59</xdr:row>
      <xdr:rowOff>171238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9965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5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76200</xdr:rowOff>
    </xdr:from>
    <xdr:to>
      <xdr:col>15</xdr:col>
      <xdr:colOff>133350</xdr:colOff>
      <xdr:row>59</xdr:row>
      <xdr:rowOff>6350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16527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93769</xdr:rowOff>
    </xdr:from>
    <xdr:to>
      <xdr:col>11</xdr:col>
      <xdr:colOff>82550</xdr:colOff>
      <xdr:row>60</xdr:row>
      <xdr:rowOff>23919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34096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物件費の経常経費が年々上昇傾向にある。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公共施設総合管理計画に基づき施設の統廃合を進め、物件費の削減に努めていく。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102279</xdr:rowOff>
    </xdr:from>
    <xdr:to>
      <xdr:col>23</xdr:col>
      <xdr:colOff>133350</xdr:colOff>
      <xdr:row>80</xdr:row>
      <xdr:rowOff>116892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8279"/>
          <a:ext cx="8382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87492</xdr:rowOff>
    </xdr:from>
    <xdr:to>
      <xdr:col>19</xdr:col>
      <xdr:colOff>133350</xdr:colOff>
      <xdr:row>80</xdr:row>
      <xdr:rowOff>102279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03492"/>
          <a:ext cx="889000" cy="1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102387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71676</xdr:rowOff>
    </xdr:from>
    <xdr:to>
      <xdr:col>15</xdr:col>
      <xdr:colOff>82550</xdr:colOff>
      <xdr:row>80</xdr:row>
      <xdr:rowOff>87492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87676"/>
          <a:ext cx="889000" cy="1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64205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5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17163</xdr:rowOff>
    </xdr:from>
    <xdr:to>
      <xdr:col>11</xdr:col>
      <xdr:colOff>31750</xdr:colOff>
      <xdr:row>80</xdr:row>
      <xdr:rowOff>71676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33163"/>
          <a:ext cx="889000" cy="5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22098</xdr:rowOff>
    </xdr:from>
    <xdr:to>
      <xdr:col>11</xdr:col>
      <xdr:colOff>82550</xdr:colOff>
      <xdr:row>80</xdr:row>
      <xdr:rowOff>123698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73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108475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145800</xdr:rowOff>
    </xdr:from>
    <xdr:to>
      <xdr:col>7</xdr:col>
      <xdr:colOff>31750</xdr:colOff>
      <xdr:row>80</xdr:row>
      <xdr:rowOff>75950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69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60727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66092</xdr:rowOff>
    </xdr:from>
    <xdr:to>
      <xdr:col>23</xdr:col>
      <xdr:colOff>184150</xdr:colOff>
      <xdr:row>80</xdr:row>
      <xdr:rowOff>167692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158819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0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51479</xdr:rowOff>
    </xdr:from>
    <xdr:to>
      <xdr:col>19</xdr:col>
      <xdr:colOff>184150</xdr:colOff>
      <xdr:row>80</xdr:row>
      <xdr:rowOff>153079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163256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36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36692</xdr:rowOff>
    </xdr:from>
    <xdr:to>
      <xdr:col>15</xdr:col>
      <xdr:colOff>133350</xdr:colOff>
      <xdr:row>80</xdr:row>
      <xdr:rowOff>138292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148469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20876</xdr:rowOff>
    </xdr:from>
    <xdr:to>
      <xdr:col>11</xdr:col>
      <xdr:colOff>82550</xdr:colOff>
      <xdr:row>80</xdr:row>
      <xdr:rowOff>122476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132653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0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137813</xdr:rowOff>
    </xdr:from>
    <xdr:to>
      <xdr:col>7</xdr:col>
      <xdr:colOff>31750</xdr:colOff>
      <xdr:row>80</xdr:row>
      <xdr:rowOff>67963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8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78140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5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ここ数年、類似団体の平均を上回る水準で推移している。今後、類似団体との比較を行い給与の適正化に努める。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1059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256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68386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98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1059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256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1059</xdr:rowOff>
    </xdr:from>
    <xdr:to>
      <xdr:col>72</xdr:col>
      <xdr:colOff>203200</xdr:colOff>
      <xdr:row>86</xdr:row>
      <xdr:rowOff>41275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457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41275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8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93786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6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121709</xdr:rowOff>
    </xdr:from>
    <xdr:to>
      <xdr:col>73</xdr:col>
      <xdr:colOff>44450</xdr:colOff>
      <xdr:row>86</xdr:row>
      <xdr:rowOff>51859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36636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類似団体の平均と比較し、低い水準で推移している。今後も退職者数と新規採用者数の調整を図りつつ、各業務の見直しや民間委託、施設の統廃合を検討しながら職員数の適正管理に努める。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164677</xdr:rowOff>
    </xdr:from>
    <xdr:to>
      <xdr:col>81</xdr:col>
      <xdr:colOff>44450</xdr:colOff>
      <xdr:row>60</xdr:row>
      <xdr:rowOff>16208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8022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22031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161230</xdr:rowOff>
    </xdr:from>
    <xdr:to>
      <xdr:col>77</xdr:col>
      <xdr:colOff>44450</xdr:colOff>
      <xdr:row>59</xdr:row>
      <xdr:rowOff>164677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7678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145143</xdr:rowOff>
    </xdr:from>
    <xdr:to>
      <xdr:col>72</xdr:col>
      <xdr:colOff>203200</xdr:colOff>
      <xdr:row>59</xdr:row>
      <xdr:rowOff>161230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606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77729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145143</xdr:rowOff>
    </xdr:from>
    <xdr:to>
      <xdr:col>68</xdr:col>
      <xdr:colOff>152400</xdr:colOff>
      <xdr:row>60</xdr:row>
      <xdr:rowOff>7015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60693"/>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17114</xdr:rowOff>
    </xdr:from>
    <xdr:to>
      <xdr:col>64</xdr:col>
      <xdr:colOff>152400</xdr:colOff>
      <xdr:row>60</xdr:row>
      <xdr:rowOff>118714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103491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136858</xdr:rowOff>
    </xdr:from>
    <xdr:to>
      <xdr:col>81</xdr:col>
      <xdr:colOff>95250</xdr:colOff>
      <xdr:row>60</xdr:row>
      <xdr:rowOff>67008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153385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113877</xdr:rowOff>
    </xdr:from>
    <xdr:to>
      <xdr:col>77</xdr:col>
      <xdr:colOff>95250</xdr:colOff>
      <xdr:row>60</xdr:row>
      <xdr:rowOff>44027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54204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9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110430</xdr:rowOff>
    </xdr:from>
    <xdr:to>
      <xdr:col>73</xdr:col>
      <xdr:colOff>44450</xdr:colOff>
      <xdr:row>60</xdr:row>
      <xdr:rowOff>40580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50757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94343</xdr:rowOff>
    </xdr:from>
    <xdr:to>
      <xdr:col>68</xdr:col>
      <xdr:colOff>203200</xdr:colOff>
      <xdr:row>60</xdr:row>
      <xdr:rowOff>24493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34670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127665</xdr:rowOff>
    </xdr:from>
    <xdr:to>
      <xdr:col>64</xdr:col>
      <xdr:colOff>152400</xdr:colOff>
      <xdr:row>60</xdr:row>
      <xdr:rowOff>57815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67992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1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類似団体の平均に比べ下回っている状況が続いているが、今後、総合アリーナ建設を含む荒熊内地区公共施設整備事業の地方債発行に伴う公債費の増により実質公債費比率は上昇する見込みであり、また、公共施設の大規模事業も予定されていることから、引き続き計画的な事業実施に努め比率の上昇を抑え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8467</xdr:rowOff>
    </xdr:from>
    <xdr:to>
      <xdr:col>81</xdr:col>
      <xdr:colOff>44450</xdr:colOff>
      <xdr:row>36</xdr:row>
      <xdr:rowOff>48683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1806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48683</xdr:rowOff>
    </xdr:from>
    <xdr:to>
      <xdr:col>77</xdr:col>
      <xdr:colOff>44450</xdr:colOff>
      <xdr:row>36</xdr:row>
      <xdr:rowOff>115711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22088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115711</xdr:rowOff>
    </xdr:from>
    <xdr:to>
      <xdr:col>72</xdr:col>
      <xdr:colOff>203200</xdr:colOff>
      <xdr:row>37</xdr:row>
      <xdr:rowOff>78317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28791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38</xdr:row>
      <xdr:rowOff>27517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219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22578</xdr:rowOff>
    </xdr:from>
    <xdr:to>
      <xdr:col>68</xdr:col>
      <xdr:colOff>203200</xdr:colOff>
      <xdr:row>40</xdr:row>
      <xdr:rowOff>124178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108955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135766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129117</xdr:rowOff>
    </xdr:from>
    <xdr:to>
      <xdr:col>81</xdr:col>
      <xdr:colOff>95250</xdr:colOff>
      <xdr:row>36</xdr:row>
      <xdr:rowOff>59267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50394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169333</xdr:rowOff>
    </xdr:from>
    <xdr:to>
      <xdr:col>77</xdr:col>
      <xdr:colOff>95250</xdr:colOff>
      <xdr:row>36</xdr:row>
      <xdr:rowOff>99483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109660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3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64911</xdr:rowOff>
    </xdr:from>
    <xdr:to>
      <xdr:col>73</xdr:col>
      <xdr:colOff>44450</xdr:colOff>
      <xdr:row>36</xdr:row>
      <xdr:rowOff>166511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5238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0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近年、計画的に基金の積立を行っており、また、償還に伴う基準財政需要額の算入額が増加していることもあり、将来負担比率はマイナス比率となっている。</a:t>
          </a:r>
        </a:p>
        <a:p>
          <a:r>
            <a:rPr kumimoji="1" lang="ja-JP" altLang="en-US" sz="1300">
              <a:latin typeface="ＭＳ Ｐゴシック" panose="020B0600070205080204" pitchFamily="50" charset="-128"/>
              <a:ea typeface="ＭＳ Ｐゴシック" panose="020B0600070205080204" pitchFamily="50" charset="-128"/>
            </a:rPr>
            <a:t>　今後、学校施設改修事業や役場新庁舎建設事業、一部事務組合が運営する最終処分場建設事業など大規模事業を予定しており、新規地方債発行額の増、充当基金の取崩しなどにより将来負担比率は上昇する見込みのため、町全体の事業精査、計画的な事業実施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50800</xdr:rowOff>
    </xdr:from>
    <xdr:to>
      <xdr:col>68</xdr:col>
      <xdr:colOff>152400</xdr:colOff>
      <xdr:row>15</xdr:row>
      <xdr:rowOff>30833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51100"/>
          <a:ext cx="889000" cy="1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63147</xdr:rowOff>
    </xdr:from>
    <xdr:to>
      <xdr:col>68</xdr:col>
      <xdr:colOff>203200</xdr:colOff>
      <xdr:row>15</xdr:row>
      <xdr:rowOff>164747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149524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51223</xdr:rowOff>
    </xdr:from>
    <xdr:to>
      <xdr:col>64</xdr:col>
      <xdr:colOff>152400</xdr:colOff>
      <xdr:row>16</xdr:row>
      <xdr:rowOff>152823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9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137600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88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151483</xdr:rowOff>
    </xdr:from>
    <xdr:to>
      <xdr:col>64</xdr:col>
      <xdr:colOff>152400</xdr:colOff>
      <xdr:row>15</xdr:row>
      <xdr:rowOff>81633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91810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2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14,320
14,187
337.23
13,231,628
12,919,227
279,140
6,955,900
12,564,038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新規採用者数の調整により類似団体の平均を下回る水準で推移している。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今後も行政改革の取組を進めるとともに、適正な職員数の管理に努めていく。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24130</xdr:rowOff>
    </xdr:from>
    <xdr:to>
      <xdr:col>24</xdr:col>
      <xdr:colOff>25400</xdr:colOff>
      <xdr:row>33</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681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24130</xdr:rowOff>
    </xdr:from>
    <xdr:to>
      <xdr:col>19</xdr:col>
      <xdr:colOff>187325</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681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34</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277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20320</xdr:rowOff>
    </xdr:from>
    <xdr:to>
      <xdr:col>11</xdr:col>
      <xdr:colOff>9525</xdr:colOff>
      <xdr:row>34</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4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34290</xdr:rowOff>
    </xdr:from>
    <xdr:to>
      <xdr:col>24</xdr:col>
      <xdr:colOff>76200</xdr:colOff>
      <xdr:row>33</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114317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144780</xdr:rowOff>
    </xdr:from>
    <xdr:to>
      <xdr:col>20</xdr:col>
      <xdr:colOff>38100</xdr:colOff>
      <xdr:row>33</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0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140970</xdr:rowOff>
    </xdr:from>
    <xdr:to>
      <xdr:col>6</xdr:col>
      <xdr:colOff>171450</xdr:colOff>
      <xdr:row>34</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81297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類似団体の平均を下回る水準で推移しており、引き続き施設の統廃合、管理方法の見直し等を進め物件費の抑制に努めていく。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99786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559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16</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90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118836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79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15</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184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65513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138793</xdr:rowOff>
    </xdr:from>
    <xdr:to>
      <xdr:col>65</xdr:col>
      <xdr:colOff>53975</xdr:colOff>
      <xdr:row>14</xdr:row>
      <xdr:rowOff>68943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79120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類似団体の平均を上回る要因として、中学生までの医療費無償化、小中学校の給食費無償化、子どものライフステージに併せた給付金事業を実施していることが挙げられる。</a:t>
          </a:r>
        </a:p>
        <a:p>
          <a:r>
            <a:rPr kumimoji="1" lang="ja-JP" altLang="en-US" sz="1300">
              <a:latin typeface="ＭＳ Ｐゴシック" panose="020B0600070205080204" pitchFamily="50" charset="-128"/>
              <a:ea typeface="ＭＳ Ｐゴシック" panose="020B0600070205080204" pitchFamily="50" charset="-128"/>
            </a:rPr>
            <a:t>　今後、高齢化に伴う扶助費の増加も懸念され、財政を圧迫しないよう注視していく。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35560</xdr:rowOff>
    </xdr:from>
    <xdr:to>
      <xdr:col>24</xdr:col>
      <xdr:colOff>25400</xdr:colOff>
      <xdr:row>58</xdr:row>
      <xdr:rowOff>58420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79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35560</xdr:rowOff>
    </xdr:from>
    <xdr:to>
      <xdr:col>19</xdr:col>
      <xdr:colOff>187325</xdr:colOff>
      <xdr:row>58</xdr:row>
      <xdr:rowOff>35560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35560</xdr:rowOff>
    </xdr:from>
    <xdr:to>
      <xdr:col>15</xdr:col>
      <xdr:colOff>98425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7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24130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71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87630</xdr:rowOff>
    </xdr:from>
    <xdr:to>
      <xdr:col>11</xdr:col>
      <xdr:colOff>60325</xdr:colOff>
      <xdr:row>58</xdr:row>
      <xdr:rowOff>17780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27957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99060</xdr:rowOff>
    </xdr:from>
    <xdr:to>
      <xdr:col>6</xdr:col>
      <xdr:colOff>171450</xdr:colOff>
      <xdr:row>59</xdr:row>
      <xdr:rowOff>29210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4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39387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xdr:rowOff>
    </xdr:from>
    <xdr:to>
      <xdr:col>24</xdr:col>
      <xdr:colOff>76200</xdr:colOff>
      <xdr:row>58</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151147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156210</xdr:rowOff>
    </xdr:from>
    <xdr:to>
      <xdr:col>20</xdr:col>
      <xdr:colOff>38100</xdr:colOff>
      <xdr:row>58</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71137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156210</xdr:rowOff>
    </xdr:from>
    <xdr:to>
      <xdr:col>15</xdr:col>
      <xdr:colOff>149225</xdr:colOff>
      <xdr:row>58</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71137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144780</xdr:rowOff>
    </xdr:from>
    <xdr:to>
      <xdr:col>6</xdr:col>
      <xdr:colOff>171450</xdr:colOff>
      <xdr:row>59</xdr:row>
      <xdr:rowOff>74930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59707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類似団体の平均を大きく上回っている要因としては、町有施設の老朽化に伴う維持修繕費の増加及び除雪経費が多額となっていることが挙げられる。</a:t>
          </a:r>
        </a:p>
        <a:p>
          <a:r>
            <a:rPr kumimoji="1" lang="ja-JP" altLang="en-US" sz="1300">
              <a:latin typeface="ＭＳ Ｐゴシック" panose="020B0600070205080204" pitchFamily="50" charset="-128"/>
              <a:ea typeface="ＭＳ Ｐゴシック" panose="020B0600070205080204" pitchFamily="50" charset="-128"/>
            </a:rPr>
            <a:t>　公共施設総合管理計画に基づき施設の統廃合を進め、施設管理の適正化を図っていく。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24130</xdr:rowOff>
    </xdr:from>
    <xdr:to>
      <xdr:col>82</xdr:col>
      <xdr:colOff>107950</xdr:colOff>
      <xdr:row>60</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109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110507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24130</xdr:rowOff>
    </xdr:from>
    <xdr:to>
      <xdr:col>82</xdr:col>
      <xdr:colOff>196850</xdr:colOff>
      <xdr:row>53</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149860</xdr:rowOff>
    </xdr:from>
    <xdr:to>
      <xdr:col>82</xdr:col>
      <xdr:colOff>107950</xdr:colOff>
      <xdr:row>62</xdr:row>
      <xdr:rowOff>5080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4368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146067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134620</xdr:rowOff>
    </xdr:from>
    <xdr:to>
      <xdr:col>78</xdr:col>
      <xdr:colOff>69850</xdr:colOff>
      <xdr:row>62</xdr:row>
      <xdr:rowOff>5080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4216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129540</xdr:rowOff>
    </xdr:from>
    <xdr:to>
      <xdr:col>78</xdr:col>
      <xdr:colOff>120650</xdr:colOff>
      <xdr:row>57</xdr:row>
      <xdr:rowOff>59690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60</xdr:row>
      <xdr:rowOff>134620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473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60</xdr:row>
      <xdr:rowOff>43180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47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99060</xdr:rowOff>
    </xdr:from>
    <xdr:to>
      <xdr:col>82</xdr:col>
      <xdr:colOff>158750</xdr:colOff>
      <xdr:row>61</xdr:row>
      <xdr:rowOff>29210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7637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125730</xdr:rowOff>
    </xdr:from>
    <xdr:to>
      <xdr:col>78</xdr:col>
      <xdr:colOff>120650</xdr:colOff>
      <xdr:row>62</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40657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67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83820</xdr:rowOff>
    </xdr:from>
    <xdr:to>
      <xdr:col>74</xdr:col>
      <xdr:colOff>31750</xdr:colOff>
      <xdr:row>61</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170197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163830</xdr:rowOff>
    </xdr:from>
    <xdr:to>
      <xdr:col>65</xdr:col>
      <xdr:colOff>53975</xdr:colOff>
      <xdr:row>60</xdr:row>
      <xdr:rowOff>93980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78757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類似団体の平均を上回る水準で推移している。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町単独補助事業について必要性などを整理し廃止や見直しを進めていくとともに、一部事務組合に対しても事務改善等による負担金抑制を要望していく。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41275</xdr:rowOff>
    </xdr:from>
    <xdr:to>
      <xdr:col>82</xdr:col>
      <xdr:colOff>107950</xdr:colOff>
      <xdr:row>37</xdr:row>
      <xdr:rowOff>98425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849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59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155575</xdr:rowOff>
    </xdr:from>
    <xdr:to>
      <xdr:col>78</xdr:col>
      <xdr:colOff>69850</xdr:colOff>
      <xdr:row>37</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277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155575</xdr:rowOff>
    </xdr:from>
    <xdr:to>
      <xdr:col>73</xdr:col>
      <xdr:colOff>180975</xdr:colOff>
      <xdr:row>38</xdr:row>
      <xdr:rowOff>18415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2777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18415</xdr:rowOff>
    </xdr:from>
    <xdr:to>
      <xdr:col>69</xdr:col>
      <xdr:colOff>92075</xdr:colOff>
      <xdr:row>38</xdr:row>
      <xdr:rowOff>86995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335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99060</xdr:rowOff>
    </xdr:from>
    <xdr:to>
      <xdr:col>69</xdr:col>
      <xdr:colOff>142875</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53340</xdr:rowOff>
    </xdr:from>
    <xdr:to>
      <xdr:col>65</xdr:col>
      <xdr:colOff>53975</xdr:colOff>
      <xdr:row>35</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165117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161925</xdr:rowOff>
    </xdr:from>
    <xdr:to>
      <xdr:col>82</xdr:col>
      <xdr:colOff>158750</xdr:colOff>
      <xdr:row>37</xdr:row>
      <xdr:rowOff>92075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134002</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47625</xdr:rowOff>
    </xdr:from>
    <xdr:to>
      <xdr:col>78</xdr:col>
      <xdr:colOff>120650</xdr:colOff>
      <xdr:row>37</xdr:row>
      <xdr:rowOff>149225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134002</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7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104775</xdr:rowOff>
    </xdr:from>
    <xdr:to>
      <xdr:col>74</xdr:col>
      <xdr:colOff>31750</xdr:colOff>
      <xdr:row>37</xdr:row>
      <xdr:rowOff>34925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19702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139065</xdr:rowOff>
    </xdr:from>
    <xdr:to>
      <xdr:col>69</xdr:col>
      <xdr:colOff>142875</xdr:colOff>
      <xdr:row>38</xdr:row>
      <xdr:rowOff>69215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53992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36195</xdr:rowOff>
    </xdr:from>
    <xdr:to>
      <xdr:col>65</xdr:col>
      <xdr:colOff>53975</xdr:colOff>
      <xdr:row>38</xdr:row>
      <xdr:rowOff>137795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122572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3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類似団体の平均を下回る水準で推移しているものの、総合アリーナ建設を含む荒熊内地区公共施設整備事業の地方債発行に伴う公債費の増加が見込まれる。</a:t>
          </a:r>
        </a:p>
        <a:p>
          <a:r>
            <a:rPr kumimoji="1" lang="ja-JP" altLang="en-US" sz="1300">
              <a:latin typeface="ＭＳ Ｐゴシック" panose="020B0600070205080204" pitchFamily="50" charset="-128"/>
              <a:ea typeface="ＭＳ Ｐゴシック" panose="020B0600070205080204" pitchFamily="50" charset="-128"/>
            </a:rPr>
            <a:t>　今後、学校施設改修事業や役場新庁舎建設事業、一部事務組合が運営する最終処分場建設事業など大規模事業を予定しており、公債費の更なる上昇が予想されるため、計画的な事業実施に努めていく。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98425</xdr:rowOff>
    </xdr:from>
    <xdr:to>
      <xdr:col>24</xdr:col>
      <xdr:colOff>25400</xdr:colOff>
      <xdr:row>75</xdr:row>
      <xdr:rowOff>138430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29571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8272</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3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58420</xdr:rowOff>
    </xdr:from>
    <xdr:to>
      <xdr:col>19</xdr:col>
      <xdr:colOff>187325</xdr:colOff>
      <xdr:row>75</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2917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58420</xdr:rowOff>
    </xdr:from>
    <xdr:to>
      <xdr:col>15</xdr:col>
      <xdr:colOff>98425</xdr:colOff>
      <xdr:row>75</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2917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76852</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81280</xdr:rowOff>
    </xdr:from>
    <xdr:to>
      <xdr:col>11</xdr:col>
      <xdr:colOff>9525</xdr:colOff>
      <xdr:row>75</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940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93345</xdr:rowOff>
    </xdr:from>
    <xdr:to>
      <xdr:col>11</xdr:col>
      <xdr:colOff>60325</xdr:colOff>
      <xdr:row>76</xdr:row>
      <xdr:rowOff>23495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8272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71138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47625</xdr:rowOff>
    </xdr:from>
    <xdr:to>
      <xdr:col>20</xdr:col>
      <xdr:colOff>38100</xdr:colOff>
      <xdr:row>75</xdr:row>
      <xdr:rowOff>149225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159402</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67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xdr:rowOff>
    </xdr:from>
    <xdr:to>
      <xdr:col>15</xdr:col>
      <xdr:colOff>149225</xdr:colOff>
      <xdr:row>75</xdr:row>
      <xdr:rowOff>109220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119397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30480</xdr:rowOff>
    </xdr:from>
    <xdr:to>
      <xdr:col>11</xdr:col>
      <xdr:colOff>60325</xdr:colOff>
      <xdr:row>75</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類似団体の平均と同程度で推移している。</a:t>
          </a:r>
        </a:p>
        <a:p>
          <a:r>
            <a:rPr kumimoji="1" lang="ja-JP" altLang="en-US" sz="1300">
              <a:latin typeface="ＭＳ Ｐゴシック" panose="020B0600070205080204" pitchFamily="50" charset="-128"/>
              <a:ea typeface="ＭＳ Ｐゴシック" panose="020B0600070205080204" pitchFamily="50" charset="-128"/>
            </a:rPr>
            <a:t>　今後も経費節減への取組を継続するとともに、補助費、扶助費については注視していく。</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85852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088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85852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9606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296060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76</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1434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59171</xdr:rowOff>
    </xdr:from>
    <xdr:to>
      <xdr:col>29</xdr:col>
      <xdr:colOff>127000</xdr:colOff>
      <xdr:row>18</xdr:row>
      <xdr:rowOff>86941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92896"/>
          <a:ext cx="647700" cy="27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151281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70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86941</xdr:rowOff>
    </xdr:from>
    <xdr:to>
      <xdr:col>26</xdr:col>
      <xdr:colOff>50800</xdr:colOff>
      <xdr:row>18</xdr:row>
      <xdr:rowOff>125171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20666"/>
          <a:ext cx="698500" cy="3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117710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125171</xdr:rowOff>
    </xdr:from>
    <xdr:to>
      <xdr:col>22</xdr:col>
      <xdr:colOff>114300</xdr:colOff>
      <xdr:row>18</xdr:row>
      <xdr:rowOff>128960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58896"/>
          <a:ext cx="698500" cy="3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160436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7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128960</xdr:rowOff>
    </xdr:from>
    <xdr:to>
      <xdr:col>18</xdr:col>
      <xdr:colOff>177800</xdr:colOff>
      <xdr:row>18</xdr:row>
      <xdr:rowOff>130277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62685"/>
          <a:ext cx="698500" cy="1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167074</xdr:rowOff>
    </xdr:from>
    <xdr:to>
      <xdr:col>19</xdr:col>
      <xdr:colOff>38100</xdr:colOff>
      <xdr:row>19</xdr:row>
      <xdr:rowOff>97224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00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82001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8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112645</xdr:rowOff>
    </xdr:from>
    <xdr:to>
      <xdr:col>15</xdr:col>
      <xdr:colOff>101600</xdr:colOff>
      <xdr:row>20</xdr:row>
      <xdr:rowOff>42795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417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27572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50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8371</xdr:rowOff>
    </xdr:from>
    <xdr:to>
      <xdr:col>29</xdr:col>
      <xdr:colOff>177800</xdr:colOff>
      <xdr:row>18</xdr:row>
      <xdr:rowOff>109971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151898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36141</xdr:rowOff>
    </xdr:from>
    <xdr:to>
      <xdr:col>26</xdr:col>
      <xdr:colOff>101600</xdr:colOff>
      <xdr:row>18</xdr:row>
      <xdr:rowOff>137740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986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122517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6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74371</xdr:rowOff>
    </xdr:from>
    <xdr:to>
      <xdr:col>22</xdr:col>
      <xdr:colOff>165100</xdr:colOff>
      <xdr:row>19</xdr:row>
      <xdr:rowOff>4521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8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160748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78159</xdr:rowOff>
    </xdr:from>
    <xdr:to>
      <xdr:col>19</xdr:col>
      <xdr:colOff>38100</xdr:colOff>
      <xdr:row>19</xdr:row>
      <xdr:rowOff>8310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1188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18486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8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79477</xdr:rowOff>
    </xdr:from>
    <xdr:to>
      <xdr:col>15</xdr:col>
      <xdr:colOff>101600</xdr:colOff>
      <xdr:row>19</xdr:row>
      <xdr:rowOff>9627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13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19804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8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192780</xdr:rowOff>
    </xdr:from>
    <xdr:to>
      <xdr:col>29</xdr:col>
      <xdr:colOff>127000</xdr:colOff>
      <xdr:row>37</xdr:row>
      <xdr:rowOff>228860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317480"/>
          <a:ext cx="647700" cy="36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2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190132</xdr:rowOff>
    </xdr:from>
    <xdr:to>
      <xdr:col>26</xdr:col>
      <xdr:colOff>50800</xdr:colOff>
      <xdr:row>37</xdr:row>
      <xdr:rowOff>192780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14832"/>
          <a:ext cx="698500" cy="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302886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7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166186</xdr:rowOff>
    </xdr:from>
    <xdr:to>
      <xdr:col>22</xdr:col>
      <xdr:colOff>114300</xdr:colOff>
      <xdr:row>37</xdr:row>
      <xdr:rowOff>190132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290886"/>
          <a:ext cx="698500" cy="23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127267</xdr:rowOff>
    </xdr:from>
    <xdr:to>
      <xdr:col>18</xdr:col>
      <xdr:colOff>177800</xdr:colOff>
      <xdr:row>37</xdr:row>
      <xdr:rowOff>166186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51967"/>
          <a:ext cx="698500" cy="38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71247</xdr:rowOff>
    </xdr:from>
    <xdr:to>
      <xdr:col>19</xdr:col>
      <xdr:colOff>38100</xdr:colOff>
      <xdr:row>37</xdr:row>
      <xdr:rowOff>1397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183024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116967</xdr:rowOff>
    </xdr:from>
    <xdr:to>
      <xdr:col>15</xdr:col>
      <xdr:colOff>101600</xdr:colOff>
      <xdr:row>37</xdr:row>
      <xdr:rowOff>47117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70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228744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178060</xdr:rowOff>
    </xdr:from>
    <xdr:to>
      <xdr:col>29</xdr:col>
      <xdr:colOff>177800</xdr:colOff>
      <xdr:row>37</xdr:row>
      <xdr:rowOff>279660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02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86637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1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141980</xdr:rowOff>
    </xdr:from>
    <xdr:to>
      <xdr:col>26</xdr:col>
      <xdr:colOff>101600</xdr:colOff>
      <xdr:row>37</xdr:row>
      <xdr:rowOff>243580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66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228357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53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139332</xdr:rowOff>
    </xdr:from>
    <xdr:to>
      <xdr:col>22</xdr:col>
      <xdr:colOff>165100</xdr:colOff>
      <xdr:row>37</xdr:row>
      <xdr:rowOff>240932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6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225709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5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115386</xdr:rowOff>
    </xdr:from>
    <xdr:to>
      <xdr:col>19</xdr:col>
      <xdr:colOff>38100</xdr:colOff>
      <xdr:row>37</xdr:row>
      <xdr:rowOff>216986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40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201763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2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76467</xdr:rowOff>
    </xdr:from>
    <xdr:to>
      <xdr:col>15</xdr:col>
      <xdr:colOff>101600</xdr:colOff>
      <xdr:row>37</xdr:row>
      <xdr:rowOff>178067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01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162844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8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14,320
14,187
337.23
13,231,628
12,919,227
279,140
6,955,900
12,564,038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72568</xdr:rowOff>
    </xdr:from>
    <xdr:to>
      <xdr:col>24</xdr:col>
      <xdr:colOff>63500</xdr:colOff>
      <xdr:row>37</xdr:row>
      <xdr:rowOff>85827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16218"/>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70972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8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85827</xdr:rowOff>
    </xdr:from>
    <xdr:to>
      <xdr:col>19</xdr:col>
      <xdr:colOff>177800</xdr:colOff>
      <xdr:row>37</xdr:row>
      <xdr:rowOff>110553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9477"/>
          <a:ext cx="8890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12539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67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81775</xdr:rowOff>
    </xdr:from>
    <xdr:to>
      <xdr:col>15</xdr:col>
      <xdr:colOff>50800</xdr:colOff>
      <xdr:row>37</xdr:row>
      <xdr:rowOff>110553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25425"/>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53776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81775</xdr:rowOff>
    </xdr:from>
    <xdr:to>
      <xdr:col>10</xdr:col>
      <xdr:colOff>114300</xdr:colOff>
      <xdr:row>37</xdr:row>
      <xdr:rowOff>96406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5425"/>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44793</xdr:rowOff>
    </xdr:from>
    <xdr:to>
      <xdr:col>6</xdr:col>
      <xdr:colOff>38100</xdr:colOff>
      <xdr:row>37</xdr:row>
      <xdr:rowOff>146393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162920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21768</xdr:rowOff>
    </xdr:from>
    <xdr:to>
      <xdr:col>24</xdr:col>
      <xdr:colOff>114300</xdr:colOff>
      <xdr:row>37</xdr:row>
      <xdr:rowOff>123368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35027</xdr:rowOff>
    </xdr:from>
    <xdr:to>
      <xdr:col>20</xdr:col>
      <xdr:colOff>38100</xdr:colOff>
      <xdr:row>37</xdr:row>
      <xdr:rowOff>136627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127754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59753</xdr:rowOff>
    </xdr:from>
    <xdr:to>
      <xdr:col>15</xdr:col>
      <xdr:colOff>101600</xdr:colOff>
      <xdr:row>37</xdr:row>
      <xdr:rowOff>161353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152481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30975</xdr:rowOff>
    </xdr:from>
    <xdr:to>
      <xdr:col>10</xdr:col>
      <xdr:colOff>165100</xdr:colOff>
      <xdr:row>37</xdr:row>
      <xdr:rowOff>132575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123702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45606</xdr:rowOff>
    </xdr:from>
    <xdr:to>
      <xdr:col>6</xdr:col>
      <xdr:colOff>38100</xdr:colOff>
      <xdr:row>37</xdr:row>
      <xdr:rowOff>147206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138333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9305</xdr:rowOff>
    </xdr:from>
    <xdr:to>
      <xdr:col>24</xdr:col>
      <xdr:colOff>63500</xdr:colOff>
      <xdr:row>58</xdr:row>
      <xdr:rowOff>37419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53405"/>
          <a:ext cx="838200" cy="2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37419</xdr:rowOff>
    </xdr:from>
    <xdr:to>
      <xdr:col>19</xdr:col>
      <xdr:colOff>177800</xdr:colOff>
      <xdr:row>58</xdr:row>
      <xdr:rowOff>40852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81519"/>
          <a:ext cx="889000" cy="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4899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0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40852</xdr:rowOff>
    </xdr:from>
    <xdr:to>
      <xdr:col>15</xdr:col>
      <xdr:colOff>50800</xdr:colOff>
      <xdr:row>58</xdr:row>
      <xdr:rowOff>52463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84952"/>
          <a:ext cx="889000" cy="1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52463</xdr:rowOff>
    </xdr:from>
    <xdr:to>
      <xdr:col>10</xdr:col>
      <xdr:colOff>114300</xdr:colOff>
      <xdr:row>58</xdr:row>
      <xdr:rowOff>69817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96563"/>
          <a:ext cx="8890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164323</xdr:rowOff>
    </xdr:from>
    <xdr:to>
      <xdr:col>10</xdr:col>
      <xdr:colOff>165100</xdr:colOff>
      <xdr:row>58</xdr:row>
      <xdr:rowOff>94473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111000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171167</xdr:rowOff>
    </xdr:from>
    <xdr:to>
      <xdr:col>6</xdr:col>
      <xdr:colOff>38100</xdr:colOff>
      <xdr:row>58</xdr:row>
      <xdr:rowOff>101317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4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129955</xdr:rowOff>
    </xdr:from>
    <xdr:to>
      <xdr:col>24</xdr:col>
      <xdr:colOff>114300</xdr:colOff>
      <xdr:row>58</xdr:row>
      <xdr:rowOff>60105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0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44882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1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158069</xdr:rowOff>
    </xdr:from>
    <xdr:to>
      <xdr:col>20</xdr:col>
      <xdr:colOff>38100</xdr:colOff>
      <xdr:row>58</xdr:row>
      <xdr:rowOff>88219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79346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161502</xdr:rowOff>
    </xdr:from>
    <xdr:to>
      <xdr:col>15</xdr:col>
      <xdr:colOff>101600</xdr:colOff>
      <xdr:row>58</xdr:row>
      <xdr:rowOff>91652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3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82779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2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1663</xdr:rowOff>
    </xdr:from>
    <xdr:to>
      <xdr:col>10</xdr:col>
      <xdr:colOff>165100</xdr:colOff>
      <xdr:row>58</xdr:row>
      <xdr:rowOff>103263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94390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3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19017</xdr:rowOff>
    </xdr:from>
    <xdr:to>
      <xdr:col>6</xdr:col>
      <xdr:colOff>38100</xdr:colOff>
      <xdr:row>58</xdr:row>
      <xdr:rowOff>120617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111744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2731</xdr:rowOff>
    </xdr:from>
    <xdr:to>
      <xdr:col>24</xdr:col>
      <xdr:colOff>63500</xdr:colOff>
      <xdr:row>73</xdr:row>
      <xdr:rowOff>21590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2175681"/>
          <a:ext cx="838200" cy="36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64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2731</xdr:rowOff>
    </xdr:from>
    <xdr:to>
      <xdr:col>19</xdr:col>
      <xdr:colOff>177800</xdr:colOff>
      <xdr:row>71</xdr:row>
      <xdr:rowOff>147854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175681"/>
          <a:ext cx="889000" cy="14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28770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147854</xdr:rowOff>
    </xdr:from>
    <xdr:to>
      <xdr:col>15</xdr:col>
      <xdr:colOff>50800</xdr:colOff>
      <xdr:row>72</xdr:row>
      <xdr:rowOff>18314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320804"/>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66679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18314</xdr:rowOff>
    </xdr:from>
    <xdr:to>
      <xdr:col>10</xdr:col>
      <xdr:colOff>114300</xdr:colOff>
      <xdr:row>75</xdr:row>
      <xdr:rowOff>101905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362714"/>
          <a:ext cx="889000" cy="59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97320</xdr:rowOff>
    </xdr:from>
    <xdr:to>
      <xdr:col>6</xdr:col>
      <xdr:colOff>38100</xdr:colOff>
      <xdr:row>78</xdr:row>
      <xdr:rowOff>27470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18597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142240</xdr:rowOff>
    </xdr:from>
    <xdr:to>
      <xdr:col>24</xdr:col>
      <xdr:colOff>114300</xdr:colOff>
      <xdr:row>73</xdr:row>
      <xdr:rowOff>72390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48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165117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3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123381</xdr:rowOff>
    </xdr:from>
    <xdr:to>
      <xdr:col>20</xdr:col>
      <xdr:colOff>38100</xdr:colOff>
      <xdr:row>71</xdr:row>
      <xdr:rowOff>53531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12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70058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190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97054</xdr:rowOff>
    </xdr:from>
    <xdr:to>
      <xdr:col>15</xdr:col>
      <xdr:colOff>101600</xdr:colOff>
      <xdr:row>72</xdr:row>
      <xdr:rowOff>27204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27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43731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0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138964</xdr:rowOff>
    </xdr:from>
    <xdr:to>
      <xdr:col>10</xdr:col>
      <xdr:colOff>165100</xdr:colOff>
      <xdr:row>72</xdr:row>
      <xdr:rowOff>69114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31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85641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51105</xdr:rowOff>
    </xdr:from>
    <xdr:to>
      <xdr:col>6</xdr:col>
      <xdr:colOff>38100</xdr:colOff>
      <xdr:row>75</xdr:row>
      <xdr:rowOff>152704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09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169232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6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81145</xdr:rowOff>
    </xdr:from>
    <xdr:to>
      <xdr:col>24</xdr:col>
      <xdr:colOff>63500</xdr:colOff>
      <xdr:row>95</xdr:row>
      <xdr:rowOff>12773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97445"/>
          <a:ext cx="838200" cy="10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32334</xdr:rowOff>
    </xdr:from>
    <xdr:to>
      <xdr:col>19</xdr:col>
      <xdr:colOff>177800</xdr:colOff>
      <xdr:row>95</xdr:row>
      <xdr:rowOff>12773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48634"/>
          <a:ext cx="889000" cy="15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32334</xdr:rowOff>
    </xdr:from>
    <xdr:to>
      <xdr:col>15</xdr:col>
      <xdr:colOff>50800</xdr:colOff>
      <xdr:row>95</xdr:row>
      <xdr:rowOff>155375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48634"/>
          <a:ext cx="889000" cy="29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155375</xdr:rowOff>
    </xdr:from>
    <xdr:to>
      <xdr:col>10</xdr:col>
      <xdr:colOff>114300</xdr:colOff>
      <xdr:row>96</xdr:row>
      <xdr:rowOff>36590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43125"/>
          <a:ext cx="889000" cy="5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11111</xdr:rowOff>
    </xdr:from>
    <xdr:to>
      <xdr:col>10</xdr:col>
      <xdr:colOff>165100</xdr:colOff>
      <xdr:row>97</xdr:row>
      <xdr:rowOff>112711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103838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47665</xdr:rowOff>
    </xdr:from>
    <xdr:to>
      <xdr:col>6</xdr:col>
      <xdr:colOff>38100</xdr:colOff>
      <xdr:row>97</xdr:row>
      <xdr:rowOff>149265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140392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30345</xdr:rowOff>
    </xdr:from>
    <xdr:to>
      <xdr:col>24</xdr:col>
      <xdr:colOff>114300</xdr:colOff>
      <xdr:row>94</xdr:row>
      <xdr:rowOff>131945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53222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9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133423</xdr:rowOff>
    </xdr:from>
    <xdr:to>
      <xdr:col>20</xdr:col>
      <xdr:colOff>38100</xdr:colOff>
      <xdr:row>95</xdr:row>
      <xdr:rowOff>63573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80100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2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152984</xdr:rowOff>
    </xdr:from>
    <xdr:to>
      <xdr:col>15</xdr:col>
      <xdr:colOff>101600</xdr:colOff>
      <xdr:row>94</xdr:row>
      <xdr:rowOff>83134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99661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7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104575</xdr:rowOff>
    </xdr:from>
    <xdr:to>
      <xdr:col>10</xdr:col>
      <xdr:colOff>165100</xdr:colOff>
      <xdr:row>96</xdr:row>
      <xdr:rowOff>34725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51252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6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157240</xdr:rowOff>
    </xdr:from>
    <xdr:to>
      <xdr:col>6</xdr:col>
      <xdr:colOff>38100</xdr:colOff>
      <xdr:row>96</xdr:row>
      <xdr:rowOff>87390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103917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2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155199</xdr:rowOff>
    </xdr:from>
    <xdr:to>
      <xdr:col>55</xdr:col>
      <xdr:colOff>0</xdr:colOff>
      <xdr:row>35</xdr:row>
      <xdr:rowOff>166004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55949"/>
          <a:ext cx="838200" cy="1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166004</xdr:rowOff>
    </xdr:from>
    <xdr:to>
      <xdr:col>50</xdr:col>
      <xdr:colOff>114300</xdr:colOff>
      <xdr:row>36</xdr:row>
      <xdr:rowOff>33614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66754"/>
          <a:ext cx="889000" cy="3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76260</xdr:rowOff>
    </xdr:from>
    <xdr:to>
      <xdr:col>45</xdr:col>
      <xdr:colOff>177800</xdr:colOff>
      <xdr:row>36</xdr:row>
      <xdr:rowOff>33614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34110"/>
          <a:ext cx="889000" cy="4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76260</xdr:rowOff>
    </xdr:from>
    <xdr:to>
      <xdr:col>41</xdr:col>
      <xdr:colOff>50800</xdr:colOff>
      <xdr:row>36</xdr:row>
      <xdr:rowOff>83743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34110"/>
          <a:ext cx="889000" cy="5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168209</xdr:rowOff>
    </xdr:from>
    <xdr:to>
      <xdr:col>36</xdr:col>
      <xdr:colOff>165100</xdr:colOff>
      <xdr:row>37</xdr:row>
      <xdr:rowOff>98359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4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89486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3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104399</xdr:rowOff>
    </xdr:from>
    <xdr:to>
      <xdr:col>55</xdr:col>
      <xdr:colOff>50800</xdr:colOff>
      <xdr:row>36</xdr:row>
      <xdr:rowOff>34549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82826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8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115204</xdr:rowOff>
    </xdr:from>
    <xdr:to>
      <xdr:col>50</xdr:col>
      <xdr:colOff>165100</xdr:colOff>
      <xdr:row>36</xdr:row>
      <xdr:rowOff>45354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1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36481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0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154264</xdr:rowOff>
    </xdr:from>
    <xdr:to>
      <xdr:col>46</xdr:col>
      <xdr:colOff>38100</xdr:colOff>
      <xdr:row>36</xdr:row>
      <xdr:rowOff>84414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75541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4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25460</xdr:rowOff>
    </xdr:from>
    <xdr:to>
      <xdr:col>41</xdr:col>
      <xdr:colOff>101600</xdr:colOff>
      <xdr:row>33</xdr:row>
      <xdr:rowOff>127060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143587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5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32943</xdr:rowOff>
    </xdr:from>
    <xdr:to>
      <xdr:col>36</xdr:col>
      <xdr:colOff>165100</xdr:colOff>
      <xdr:row>36</xdr:row>
      <xdr:rowOff>134543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151070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8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1195</xdr:rowOff>
    </xdr:from>
    <xdr:to>
      <xdr:col>55</xdr:col>
      <xdr:colOff>0</xdr:colOff>
      <xdr:row>54</xdr:row>
      <xdr:rowOff>128853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259495"/>
          <a:ext cx="838200" cy="12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128853</xdr:rowOff>
    </xdr:from>
    <xdr:to>
      <xdr:col>50</xdr:col>
      <xdr:colOff>114300</xdr:colOff>
      <xdr:row>57</xdr:row>
      <xdr:rowOff>23361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387153"/>
          <a:ext cx="889000" cy="4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88974</xdr:rowOff>
    </xdr:from>
    <xdr:to>
      <xdr:col>45</xdr:col>
      <xdr:colOff>177800</xdr:colOff>
      <xdr:row>57</xdr:row>
      <xdr:rowOff>23361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690174"/>
          <a:ext cx="889000" cy="10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1382</xdr:rowOff>
    </xdr:from>
    <xdr:to>
      <xdr:col>41</xdr:col>
      <xdr:colOff>50800</xdr:colOff>
      <xdr:row>56</xdr:row>
      <xdr:rowOff>88974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02582"/>
          <a:ext cx="889000" cy="8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19927</xdr:rowOff>
    </xdr:from>
    <xdr:to>
      <xdr:col>36</xdr:col>
      <xdr:colOff>165100</xdr:colOff>
      <xdr:row>57</xdr:row>
      <xdr:rowOff>121527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112654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121845</xdr:rowOff>
    </xdr:from>
    <xdr:to>
      <xdr:col>55</xdr:col>
      <xdr:colOff>50800</xdr:colOff>
      <xdr:row>54</xdr:row>
      <xdr:rowOff>51995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20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144722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06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78053</xdr:rowOff>
    </xdr:from>
    <xdr:to>
      <xdr:col>50</xdr:col>
      <xdr:colOff>165100</xdr:colOff>
      <xdr:row>55</xdr:row>
      <xdr:rowOff>8203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3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24730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11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144011</xdr:rowOff>
    </xdr:from>
    <xdr:to>
      <xdr:col>46</xdr:col>
      <xdr:colOff>38100</xdr:colOff>
      <xdr:row>57</xdr:row>
      <xdr:rowOff>74161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65288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3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38174</xdr:rowOff>
    </xdr:from>
    <xdr:to>
      <xdr:col>41</xdr:col>
      <xdr:colOff>101600</xdr:colOff>
      <xdr:row>56</xdr:row>
      <xdr:rowOff>139774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156301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122032</xdr:rowOff>
    </xdr:from>
    <xdr:to>
      <xdr:col>36</xdr:col>
      <xdr:colOff>165100</xdr:colOff>
      <xdr:row>56</xdr:row>
      <xdr:rowOff>52182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68709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32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151278</xdr:rowOff>
    </xdr:from>
    <xdr:to>
      <xdr:col>55</xdr:col>
      <xdr:colOff>0</xdr:colOff>
      <xdr:row>72</xdr:row>
      <xdr:rowOff>141174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324228"/>
          <a:ext cx="838200" cy="16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102395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141174</xdr:rowOff>
    </xdr:from>
    <xdr:to>
      <xdr:col>50</xdr:col>
      <xdr:colOff>114300</xdr:colOff>
      <xdr:row>76</xdr:row>
      <xdr:rowOff>108010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485574"/>
          <a:ext cx="889000" cy="65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36506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3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45123</xdr:rowOff>
    </xdr:from>
    <xdr:to>
      <xdr:col>45</xdr:col>
      <xdr:colOff>177800</xdr:colOff>
      <xdr:row>76</xdr:row>
      <xdr:rowOff>108010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075323"/>
          <a:ext cx="889000" cy="6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72945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140460</xdr:rowOff>
    </xdr:from>
    <xdr:to>
      <xdr:col>41</xdr:col>
      <xdr:colOff>50800</xdr:colOff>
      <xdr:row>76</xdr:row>
      <xdr:rowOff>45123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999210"/>
          <a:ext cx="889000" cy="7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133922</xdr:rowOff>
    </xdr:from>
    <xdr:to>
      <xdr:col>36</xdr:col>
      <xdr:colOff>165100</xdr:colOff>
      <xdr:row>77</xdr:row>
      <xdr:rowOff>64072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55199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100478</xdr:rowOff>
    </xdr:from>
    <xdr:to>
      <xdr:col>55</xdr:col>
      <xdr:colOff>50800</xdr:colOff>
      <xdr:row>72</xdr:row>
      <xdr:rowOff>30628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27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123355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12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90374</xdr:rowOff>
    </xdr:from>
    <xdr:to>
      <xdr:col>50</xdr:col>
      <xdr:colOff>165100</xdr:colOff>
      <xdr:row>73</xdr:row>
      <xdr:rowOff>20524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43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37051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21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57210</xdr:rowOff>
    </xdr:from>
    <xdr:to>
      <xdr:col>46</xdr:col>
      <xdr:colOff>38100</xdr:colOff>
      <xdr:row>76</xdr:row>
      <xdr:rowOff>158810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3887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86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165773</xdr:rowOff>
    </xdr:from>
    <xdr:to>
      <xdr:col>41</xdr:col>
      <xdr:colOff>101600</xdr:colOff>
      <xdr:row>76</xdr:row>
      <xdr:rowOff>95923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112450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89660</xdr:rowOff>
    </xdr:from>
    <xdr:to>
      <xdr:col>36</xdr:col>
      <xdr:colOff>165100</xdr:colOff>
      <xdr:row>76</xdr:row>
      <xdr:rowOff>19810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36337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72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157380</xdr:rowOff>
    </xdr:from>
    <xdr:to>
      <xdr:col>55</xdr:col>
      <xdr:colOff>0</xdr:colOff>
      <xdr:row>97</xdr:row>
      <xdr:rowOff>158079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88030"/>
          <a:ext cx="8382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104357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92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108369</xdr:rowOff>
    </xdr:from>
    <xdr:to>
      <xdr:col>50</xdr:col>
      <xdr:colOff>114300</xdr:colOff>
      <xdr:row>97</xdr:row>
      <xdr:rowOff>158079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39019"/>
          <a:ext cx="889000" cy="4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108369</xdr:rowOff>
    </xdr:from>
    <xdr:to>
      <xdr:col>45</xdr:col>
      <xdr:colOff>177800</xdr:colOff>
      <xdr:row>97</xdr:row>
      <xdr:rowOff>145224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39019"/>
          <a:ext cx="889000" cy="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145224</xdr:rowOff>
    </xdr:from>
    <xdr:to>
      <xdr:col>41</xdr:col>
      <xdr:colOff>50800</xdr:colOff>
      <xdr:row>98</xdr:row>
      <xdr:rowOff>99110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75874"/>
          <a:ext cx="889000" cy="1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15839</xdr:rowOff>
    </xdr:from>
    <xdr:to>
      <xdr:col>41</xdr:col>
      <xdr:colOff>101600</xdr:colOff>
      <xdr:row>97</xdr:row>
      <xdr:rowOff>117439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133966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77932</xdr:rowOff>
    </xdr:from>
    <xdr:to>
      <xdr:col>36</xdr:col>
      <xdr:colOff>165100</xdr:colOff>
      <xdr:row>98</xdr:row>
      <xdr:rowOff>8082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24609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106580</xdr:rowOff>
    </xdr:from>
    <xdr:to>
      <xdr:col>55</xdr:col>
      <xdr:colOff>50800</xdr:colOff>
      <xdr:row>98</xdr:row>
      <xdr:rowOff>36730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21507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5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107279</xdr:rowOff>
    </xdr:from>
    <xdr:to>
      <xdr:col>50</xdr:col>
      <xdr:colOff>165100</xdr:colOff>
      <xdr:row>98</xdr:row>
      <xdr:rowOff>37429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28556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3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57569</xdr:rowOff>
    </xdr:from>
    <xdr:to>
      <xdr:col>46</xdr:col>
      <xdr:colOff>38100</xdr:colOff>
      <xdr:row>97</xdr:row>
      <xdr:rowOff>159169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8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150296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8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94424</xdr:rowOff>
    </xdr:from>
    <xdr:to>
      <xdr:col>41</xdr:col>
      <xdr:colOff>101600</xdr:colOff>
      <xdr:row>98</xdr:row>
      <xdr:rowOff>24574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2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1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48310</xdr:rowOff>
    </xdr:from>
    <xdr:to>
      <xdr:col>36</xdr:col>
      <xdr:colOff>165100</xdr:colOff>
      <xdr:row>98</xdr:row>
      <xdr:rowOff>149910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141037</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694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14231</xdr:rowOff>
    </xdr:from>
    <xdr:to>
      <xdr:col>85</xdr:col>
      <xdr:colOff>127000</xdr:colOff>
      <xdr:row>39</xdr:row>
      <xdr:rowOff>81309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00781"/>
          <a:ext cx="8382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14231</xdr:rowOff>
    </xdr:from>
    <xdr:to>
      <xdr:col>81</xdr:col>
      <xdr:colOff>50800</xdr:colOff>
      <xdr:row>39</xdr:row>
      <xdr:rowOff>54182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00781"/>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54182</xdr:rowOff>
    </xdr:from>
    <xdr:to>
      <xdr:col>76</xdr:col>
      <xdr:colOff>114300</xdr:colOff>
      <xdr:row>39</xdr:row>
      <xdr:rowOff>95438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40732"/>
          <a:ext cx="889000" cy="4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95438</xdr:rowOff>
    </xdr:from>
    <xdr:to>
      <xdr:col>71</xdr:col>
      <xdr:colOff>177800</xdr:colOff>
      <xdr:row>39</xdr:row>
      <xdr:rowOff>98857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81988"/>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49123</xdr:rowOff>
    </xdr:from>
    <xdr:to>
      <xdr:col>72</xdr:col>
      <xdr:colOff>38100</xdr:colOff>
      <xdr:row>38</xdr:row>
      <xdr:rowOff>150723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167251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121927</xdr:rowOff>
    </xdr:from>
    <xdr:to>
      <xdr:col>67</xdr:col>
      <xdr:colOff>101600</xdr:colOff>
      <xdr:row>39</xdr:row>
      <xdr:rowOff>52077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3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68604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1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30509</xdr:rowOff>
    </xdr:from>
    <xdr:to>
      <xdr:col>85</xdr:col>
      <xdr:colOff>177800</xdr:colOff>
      <xdr:row>39</xdr:row>
      <xdr:rowOff>132109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1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116886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3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134881</xdr:rowOff>
    </xdr:from>
    <xdr:to>
      <xdr:col>81</xdr:col>
      <xdr:colOff>101600</xdr:colOff>
      <xdr:row>39</xdr:row>
      <xdr:rowOff>65031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56158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3382</xdr:rowOff>
    </xdr:from>
    <xdr:to>
      <xdr:col>76</xdr:col>
      <xdr:colOff>165100</xdr:colOff>
      <xdr:row>39</xdr:row>
      <xdr:rowOff>104982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96109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8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44638</xdr:rowOff>
    </xdr:from>
    <xdr:to>
      <xdr:col>72</xdr:col>
      <xdr:colOff>38100</xdr:colOff>
      <xdr:row>39</xdr:row>
      <xdr:rowOff>146238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137365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82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48057</xdr:rowOff>
    </xdr:from>
    <xdr:to>
      <xdr:col>67</xdr:col>
      <xdr:colOff>101600</xdr:colOff>
      <xdr:row>39</xdr:row>
      <xdr:rowOff>149657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140784</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104366</xdr:rowOff>
    </xdr:from>
    <xdr:to>
      <xdr:col>85</xdr:col>
      <xdr:colOff>127000</xdr:colOff>
      <xdr:row>76</xdr:row>
      <xdr:rowOff>161048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34566"/>
          <a:ext cx="838200" cy="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5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47617</xdr:rowOff>
    </xdr:from>
    <xdr:to>
      <xdr:col>81</xdr:col>
      <xdr:colOff>50800</xdr:colOff>
      <xdr:row>76</xdr:row>
      <xdr:rowOff>161048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77817"/>
          <a:ext cx="889000" cy="1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91486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47617</xdr:rowOff>
    </xdr:from>
    <xdr:to>
      <xdr:col>76</xdr:col>
      <xdr:colOff>114300</xdr:colOff>
      <xdr:row>76</xdr:row>
      <xdr:rowOff>61181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77817"/>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102350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61181</xdr:rowOff>
    </xdr:from>
    <xdr:to>
      <xdr:col>71</xdr:col>
      <xdr:colOff>177800</xdr:colOff>
      <xdr:row>77</xdr:row>
      <xdr:rowOff>82964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91381"/>
          <a:ext cx="889000" cy="19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80060</xdr:rowOff>
    </xdr:from>
    <xdr:to>
      <xdr:col>72</xdr:col>
      <xdr:colOff>38100</xdr:colOff>
      <xdr:row>78</xdr:row>
      <xdr:rowOff>10210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28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1337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115123</xdr:rowOff>
    </xdr:from>
    <xdr:to>
      <xdr:col>67</xdr:col>
      <xdr:colOff>101600</xdr:colOff>
      <xdr:row>78</xdr:row>
      <xdr:rowOff>45273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316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36400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0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53566</xdr:rowOff>
    </xdr:from>
    <xdr:to>
      <xdr:col>85</xdr:col>
      <xdr:colOff>177800</xdr:colOff>
      <xdr:row>76</xdr:row>
      <xdr:rowOff>155166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31993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6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110248</xdr:rowOff>
    </xdr:from>
    <xdr:to>
      <xdr:col>81</xdr:col>
      <xdr:colOff>101600</xdr:colOff>
      <xdr:row>77</xdr:row>
      <xdr:rowOff>40398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4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31525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3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168267</xdr:rowOff>
    </xdr:from>
    <xdr:to>
      <xdr:col>76</xdr:col>
      <xdr:colOff>165100</xdr:colOff>
      <xdr:row>76</xdr:row>
      <xdr:rowOff>98417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2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89544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1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10381</xdr:rowOff>
    </xdr:from>
    <xdr:to>
      <xdr:col>72</xdr:col>
      <xdr:colOff>38100</xdr:colOff>
      <xdr:row>76</xdr:row>
      <xdr:rowOff>111981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4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128509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8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32164</xdr:rowOff>
    </xdr:from>
    <xdr:to>
      <xdr:col>67</xdr:col>
      <xdr:colOff>101600</xdr:colOff>
      <xdr:row>77</xdr:row>
      <xdr:rowOff>133764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150291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00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27163</xdr:rowOff>
    </xdr:from>
    <xdr:to>
      <xdr:col>85</xdr:col>
      <xdr:colOff>127000</xdr:colOff>
      <xdr:row>98</xdr:row>
      <xdr:rowOff>82376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829263"/>
          <a:ext cx="838200" cy="5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14770</xdr:rowOff>
    </xdr:from>
    <xdr:to>
      <xdr:col>81</xdr:col>
      <xdr:colOff>50800</xdr:colOff>
      <xdr:row>98</xdr:row>
      <xdr:rowOff>27163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816870"/>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14770</xdr:rowOff>
    </xdr:from>
    <xdr:to>
      <xdr:col>76</xdr:col>
      <xdr:colOff>114300</xdr:colOff>
      <xdr:row>98</xdr:row>
      <xdr:rowOff>64354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816870"/>
          <a:ext cx="889000" cy="4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64354</xdr:rowOff>
    </xdr:from>
    <xdr:to>
      <xdr:col>71</xdr:col>
      <xdr:colOff>177800</xdr:colOff>
      <xdr:row>98</xdr:row>
      <xdr:rowOff>67339</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66454"/>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15734</xdr:rowOff>
    </xdr:from>
    <xdr:to>
      <xdr:col>72</xdr:col>
      <xdr:colOff>38100</xdr:colOff>
      <xdr:row>98</xdr:row>
      <xdr:rowOff>117334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1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108461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1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53927</xdr:rowOff>
    </xdr:from>
    <xdr:to>
      <xdr:col>67</xdr:col>
      <xdr:colOff>101600</xdr:colOff>
      <xdr:row>98</xdr:row>
      <xdr:rowOff>155527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5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146654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31576</xdr:rowOff>
    </xdr:from>
    <xdr:to>
      <xdr:col>85</xdr:col>
      <xdr:colOff>177800</xdr:colOff>
      <xdr:row>98</xdr:row>
      <xdr:rowOff>133176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117953</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147813</xdr:rowOff>
    </xdr:from>
    <xdr:to>
      <xdr:col>81</xdr:col>
      <xdr:colOff>101600</xdr:colOff>
      <xdr:row>98</xdr:row>
      <xdr:rowOff>77963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69090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87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135420</xdr:rowOff>
    </xdr:from>
    <xdr:to>
      <xdr:col>76</xdr:col>
      <xdr:colOff>165100</xdr:colOff>
      <xdr:row>98</xdr:row>
      <xdr:rowOff>65570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56697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8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13554</xdr:rowOff>
    </xdr:from>
    <xdr:to>
      <xdr:col>72</xdr:col>
      <xdr:colOff>38100</xdr:colOff>
      <xdr:row>98</xdr:row>
      <xdr:rowOff>115154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1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131681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59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16539</xdr:rowOff>
    </xdr:from>
    <xdr:to>
      <xdr:col>67</xdr:col>
      <xdr:colOff>101600</xdr:colOff>
      <xdr:row>98</xdr:row>
      <xdr:rowOff>118139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134666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59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81413</xdr:rowOff>
    </xdr:from>
    <xdr:to>
      <xdr:col>102</xdr:col>
      <xdr:colOff>165100</xdr:colOff>
      <xdr:row>37</xdr:row>
      <xdr:rowOff>11563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5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28090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2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154737</xdr:rowOff>
    </xdr:from>
    <xdr:to>
      <xdr:col>98</xdr:col>
      <xdr:colOff>38100</xdr:colOff>
      <xdr:row>37</xdr:row>
      <xdr:rowOff>84887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101414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136591</xdr:rowOff>
    </xdr:from>
    <xdr:to>
      <xdr:col>116</xdr:col>
      <xdr:colOff>63500</xdr:colOff>
      <xdr:row>58</xdr:row>
      <xdr:rowOff>138100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80691"/>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136591</xdr:rowOff>
    </xdr:from>
    <xdr:to>
      <xdr:col>111</xdr:col>
      <xdr:colOff>177800</xdr:colOff>
      <xdr:row>58</xdr:row>
      <xdr:rowOff>138923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80691"/>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138923</xdr:rowOff>
    </xdr:from>
    <xdr:to>
      <xdr:col>107</xdr:col>
      <xdr:colOff>50800</xdr:colOff>
      <xdr:row>58</xdr:row>
      <xdr:rowOff>138923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830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138923</xdr:rowOff>
    </xdr:from>
    <xdr:to>
      <xdr:col>102</xdr:col>
      <xdr:colOff>114300</xdr:colOff>
      <xdr:row>58</xdr:row>
      <xdr:rowOff>138968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8302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48301</xdr:rowOff>
    </xdr:from>
    <xdr:to>
      <xdr:col>102</xdr:col>
      <xdr:colOff>165100</xdr:colOff>
      <xdr:row>57</xdr:row>
      <xdr:rowOff>149901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2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166428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59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152908</xdr:rowOff>
    </xdr:from>
    <xdr:to>
      <xdr:col>98</xdr:col>
      <xdr:colOff>38100</xdr:colOff>
      <xdr:row>58</xdr:row>
      <xdr:rowOff>83058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99585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87300</xdr:rowOff>
    </xdr:from>
    <xdr:to>
      <xdr:col>116</xdr:col>
      <xdr:colOff>114300</xdr:colOff>
      <xdr:row>59</xdr:row>
      <xdr:rowOff>17450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2227</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4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85791</xdr:rowOff>
    </xdr:from>
    <xdr:to>
      <xdr:col>112</xdr:col>
      <xdr:colOff>38100</xdr:colOff>
      <xdr:row>59</xdr:row>
      <xdr:rowOff>15941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2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7068</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122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88123</xdr:rowOff>
    </xdr:from>
    <xdr:to>
      <xdr:col>107</xdr:col>
      <xdr:colOff>101600</xdr:colOff>
      <xdr:row>59</xdr:row>
      <xdr:rowOff>18273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9400</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124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88123</xdr:rowOff>
    </xdr:from>
    <xdr:to>
      <xdr:col>102</xdr:col>
      <xdr:colOff>165100</xdr:colOff>
      <xdr:row>59</xdr:row>
      <xdr:rowOff>18273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9400</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124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88168</xdr:rowOff>
    </xdr:from>
    <xdr:to>
      <xdr:col>98</xdr:col>
      <xdr:colOff>38100</xdr:colOff>
      <xdr:row>59</xdr:row>
      <xdr:rowOff>18318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9445</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128107</xdr:rowOff>
    </xdr:from>
    <xdr:to>
      <xdr:col>116</xdr:col>
      <xdr:colOff>63500</xdr:colOff>
      <xdr:row>75</xdr:row>
      <xdr:rowOff>159734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86857"/>
          <a:ext cx="838200" cy="3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66429</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9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159734</xdr:rowOff>
    </xdr:from>
    <xdr:to>
      <xdr:col>111</xdr:col>
      <xdr:colOff>177800</xdr:colOff>
      <xdr:row>76</xdr:row>
      <xdr:rowOff>66988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18484"/>
          <a:ext cx="889000" cy="7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49828</xdr:rowOff>
    </xdr:from>
    <xdr:to>
      <xdr:col>107</xdr:col>
      <xdr:colOff>50800</xdr:colOff>
      <xdr:row>76</xdr:row>
      <xdr:rowOff>66988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80028"/>
          <a:ext cx="889000" cy="1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159845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49828</xdr:rowOff>
    </xdr:from>
    <xdr:to>
      <xdr:col>102</xdr:col>
      <xdr:colOff>114300</xdr:colOff>
      <xdr:row>76</xdr:row>
      <xdr:rowOff>102994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80028"/>
          <a:ext cx="889000" cy="5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64782</xdr:rowOff>
    </xdr:from>
    <xdr:to>
      <xdr:col>102</xdr:col>
      <xdr:colOff>165100</xdr:colOff>
      <xdr:row>77</xdr:row>
      <xdr:rowOff>166382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26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157509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3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128643</xdr:rowOff>
    </xdr:from>
    <xdr:to>
      <xdr:col>98</xdr:col>
      <xdr:colOff>38100</xdr:colOff>
      <xdr:row>78</xdr:row>
      <xdr:rowOff>58793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33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49920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42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77307</xdr:rowOff>
    </xdr:from>
    <xdr:to>
      <xdr:col>116</xdr:col>
      <xdr:colOff>114300</xdr:colOff>
      <xdr:row>76</xdr:row>
      <xdr:rowOff>7457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100184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108935</xdr:rowOff>
    </xdr:from>
    <xdr:to>
      <xdr:col>112</xdr:col>
      <xdr:colOff>38100</xdr:colOff>
      <xdr:row>76</xdr:row>
      <xdr:rowOff>39086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67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55612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4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16188</xdr:rowOff>
    </xdr:from>
    <xdr:to>
      <xdr:col>107</xdr:col>
      <xdr:colOff>101600</xdr:colOff>
      <xdr:row>76</xdr:row>
      <xdr:rowOff>117788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134316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8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170478</xdr:rowOff>
    </xdr:from>
    <xdr:to>
      <xdr:col>102</xdr:col>
      <xdr:colOff>165100</xdr:colOff>
      <xdr:row>76</xdr:row>
      <xdr:rowOff>100628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117154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80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52194</xdr:rowOff>
    </xdr:from>
    <xdr:to>
      <xdr:col>98</xdr:col>
      <xdr:colOff>38100</xdr:colOff>
      <xdr:row>76</xdr:row>
      <xdr:rowOff>153794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170321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85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人件費は、新規採用者数の調整により類似団体の平均を下回る水準で推移しており、今後も行政改革の取組を進めるとともに、適正な職員数の管理に努めていく。</a:t>
          </a:r>
        </a:p>
        <a:p>
          <a:r>
            <a:rPr kumimoji="1" lang="ja-JP" altLang="en-US" sz="1300">
              <a:latin typeface="ＭＳ Ｐゴシック" panose="020B0600070205080204" pitchFamily="50" charset="-128"/>
              <a:ea typeface="ＭＳ Ｐゴシック" panose="020B0600070205080204" pitchFamily="50" charset="-128"/>
            </a:rPr>
            <a:t>　維持補修費は類似団体の平均を上回っており、これは町有施設の老朽化に伴う維持補修費の増加及び除雪経費が多額となっていることが要因である。</a:t>
          </a:r>
        </a:p>
        <a:p>
          <a:r>
            <a:rPr kumimoji="1" lang="ja-JP" altLang="en-US" sz="1300">
              <a:latin typeface="ＭＳ Ｐゴシック" panose="020B0600070205080204" pitchFamily="50" charset="-128"/>
              <a:ea typeface="ＭＳ Ｐゴシック" panose="020B0600070205080204" pitchFamily="50" charset="-128"/>
            </a:rPr>
            <a:t>　扶助費が類似団体の平均を上回っているのは、中学生までの医療費無償化、小中学校の給食費無償化、子どものライフステージに併せた給付金事業を実施していることが主な要因である。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普通建設事業費が昨年度に比べ大幅に増額となっているのは、総合アリーナ新築工事の実施が主な要因である。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総合アリーナ建設を含む荒熊内地区公共施設整備事業の地方債発行に伴う増加が見込まれることから、今後、町全体の事業内容の精査、事業の取捨選択を徹底し、急激な上昇を避けるよう努めていく。</a:t>
          </a:r>
        </a:p>
        <a:p>
          <a:r>
            <a:rPr kumimoji="1" lang="ja-JP" altLang="en-US" sz="1300">
              <a:latin typeface="ＭＳ Ｐゴシック" panose="020B0600070205080204" pitchFamily="50" charset="-128"/>
              <a:ea typeface="ＭＳ Ｐゴシック" panose="020B0600070205080204" pitchFamily="50" charset="-128"/>
            </a:rPr>
            <a:t>　繰出金については、ほぼ同額で推移しており、今後も特別会計の健全な運営に努める。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青森県七戸町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14,320
14,187
337.23
13,231,628
12,919,227
279,140
6,955,900
12,564,038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88265</xdr:rowOff>
    </xdr:from>
    <xdr:to>
      <xdr:col>24</xdr:col>
      <xdr:colOff>63500</xdr:colOff>
      <xdr:row>34</xdr:row>
      <xdr:rowOff>116078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7565"/>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19702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116078</xdr:rowOff>
    </xdr:from>
    <xdr:to>
      <xdr:col>19</xdr:col>
      <xdr:colOff>177800</xdr:colOff>
      <xdr:row>35</xdr:row>
      <xdr:rowOff>12065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5378"/>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12065</xdr:rowOff>
    </xdr:from>
    <xdr:to>
      <xdr:col>15</xdr:col>
      <xdr:colOff>50800</xdr:colOff>
      <xdr:row>35</xdr:row>
      <xdr:rowOff>81407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2815"/>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74058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17018</xdr:rowOff>
    </xdr:from>
    <xdr:to>
      <xdr:col>10</xdr:col>
      <xdr:colOff>114300</xdr:colOff>
      <xdr:row>35</xdr:row>
      <xdr:rowOff>81407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7768"/>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43180</xdr:rowOff>
    </xdr:from>
    <xdr:to>
      <xdr:col>6</xdr:col>
      <xdr:colOff>38100</xdr:colOff>
      <xdr:row>37</xdr:row>
      <xdr:rowOff>144780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135907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37465</xdr:rowOff>
    </xdr:from>
    <xdr:to>
      <xdr:col>24</xdr:col>
      <xdr:colOff>114300</xdr:colOff>
      <xdr:row>34</xdr:row>
      <xdr:rowOff>139065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60342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65278</xdr:rowOff>
    </xdr:from>
    <xdr:to>
      <xdr:col>20</xdr:col>
      <xdr:colOff>38100</xdr:colOff>
      <xdr:row>34</xdr:row>
      <xdr:rowOff>166878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132715</xdr:rowOff>
    </xdr:from>
    <xdr:to>
      <xdr:col>15</xdr:col>
      <xdr:colOff>101600</xdr:colOff>
      <xdr:row>35</xdr:row>
      <xdr:rowOff>62865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53992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30607</xdr:rowOff>
    </xdr:from>
    <xdr:to>
      <xdr:col>10</xdr:col>
      <xdr:colOff>165100</xdr:colOff>
      <xdr:row>35</xdr:row>
      <xdr:rowOff>132207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137668</xdr:rowOff>
    </xdr:from>
    <xdr:to>
      <xdr:col>6</xdr:col>
      <xdr:colOff>38100</xdr:colOff>
      <xdr:row>35</xdr:row>
      <xdr:rowOff>67818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84345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35440</xdr:rowOff>
    </xdr:from>
    <xdr:to>
      <xdr:col>24</xdr:col>
      <xdr:colOff>63500</xdr:colOff>
      <xdr:row>57</xdr:row>
      <xdr:rowOff>87720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8090"/>
          <a:ext cx="838200" cy="5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56867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9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87720</xdr:rowOff>
    </xdr:from>
    <xdr:to>
      <xdr:col>19</xdr:col>
      <xdr:colOff>177800</xdr:colOff>
      <xdr:row>58</xdr:row>
      <xdr:rowOff>35830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0370"/>
          <a:ext cx="889000" cy="11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25609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6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98209</xdr:rowOff>
    </xdr:from>
    <xdr:to>
      <xdr:col>15</xdr:col>
      <xdr:colOff>50800</xdr:colOff>
      <xdr:row>58</xdr:row>
      <xdr:rowOff>35830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0859"/>
          <a:ext cx="889000" cy="10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98209</xdr:rowOff>
    </xdr:from>
    <xdr:to>
      <xdr:col>10</xdr:col>
      <xdr:colOff>114300</xdr:colOff>
      <xdr:row>58</xdr:row>
      <xdr:rowOff>28434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0859"/>
          <a:ext cx="889000" cy="10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46812</xdr:rowOff>
    </xdr:from>
    <xdr:to>
      <xdr:col>10</xdr:col>
      <xdr:colOff>165100</xdr:colOff>
      <xdr:row>57</xdr:row>
      <xdr:rowOff>148412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164939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9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48554</xdr:rowOff>
    </xdr:from>
    <xdr:to>
      <xdr:col>6</xdr:col>
      <xdr:colOff>38100</xdr:colOff>
      <xdr:row>58</xdr:row>
      <xdr:rowOff>150154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141281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156090</xdr:rowOff>
    </xdr:from>
    <xdr:to>
      <xdr:col>24</xdr:col>
      <xdr:colOff>114300</xdr:colOff>
      <xdr:row>57</xdr:row>
      <xdr:rowOff>86240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7517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36920</xdr:rowOff>
    </xdr:from>
    <xdr:to>
      <xdr:col>20</xdr:col>
      <xdr:colOff>38100</xdr:colOff>
      <xdr:row>57</xdr:row>
      <xdr:rowOff>138520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155047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8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156480</xdr:rowOff>
    </xdr:from>
    <xdr:to>
      <xdr:col>15</xdr:col>
      <xdr:colOff>101600</xdr:colOff>
      <xdr:row>58</xdr:row>
      <xdr:rowOff>86630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77757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2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47409</xdr:rowOff>
    </xdr:from>
    <xdr:to>
      <xdr:col>10</xdr:col>
      <xdr:colOff>165100</xdr:colOff>
      <xdr:row>57</xdr:row>
      <xdr:rowOff>149009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140136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1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149084</xdr:rowOff>
    </xdr:from>
    <xdr:to>
      <xdr:col>6</xdr:col>
      <xdr:colOff>38100</xdr:colOff>
      <xdr:row>58</xdr:row>
      <xdr:rowOff>79234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95761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9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160724</xdr:rowOff>
    </xdr:from>
    <xdr:to>
      <xdr:col>24</xdr:col>
      <xdr:colOff>63500</xdr:colOff>
      <xdr:row>77</xdr:row>
      <xdr:rowOff>67774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90924"/>
          <a:ext cx="838200" cy="7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47594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6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17224</xdr:rowOff>
    </xdr:from>
    <xdr:to>
      <xdr:col>19</xdr:col>
      <xdr:colOff>177800</xdr:colOff>
      <xdr:row>77</xdr:row>
      <xdr:rowOff>67774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18874"/>
          <a:ext cx="889000" cy="5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53057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17224</xdr:rowOff>
    </xdr:from>
    <xdr:to>
      <xdr:col>15</xdr:col>
      <xdr:colOff>50800</xdr:colOff>
      <xdr:row>78</xdr:row>
      <xdr:rowOff>42286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18874"/>
          <a:ext cx="889000" cy="19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8724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32547</xdr:rowOff>
    </xdr:from>
    <xdr:to>
      <xdr:col>10</xdr:col>
      <xdr:colOff>114300</xdr:colOff>
      <xdr:row>78</xdr:row>
      <xdr:rowOff>42286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05647"/>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151788</xdr:rowOff>
    </xdr:from>
    <xdr:to>
      <xdr:col>10</xdr:col>
      <xdr:colOff>165100</xdr:colOff>
      <xdr:row>79</xdr:row>
      <xdr:rowOff>81938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52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73065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61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53817</xdr:rowOff>
    </xdr:from>
    <xdr:to>
      <xdr:col>6</xdr:col>
      <xdr:colOff>38100</xdr:colOff>
      <xdr:row>79</xdr:row>
      <xdr:rowOff>155417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9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146544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69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109924</xdr:rowOff>
    </xdr:from>
    <xdr:to>
      <xdr:col>24</xdr:col>
      <xdr:colOff>114300</xdr:colOff>
      <xdr:row>77</xdr:row>
      <xdr:rowOff>40074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88351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16974</xdr:rowOff>
    </xdr:from>
    <xdr:to>
      <xdr:col>20</xdr:col>
      <xdr:colOff>38100</xdr:colOff>
      <xdr:row>77</xdr:row>
      <xdr:rowOff>118574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1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109701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137874</xdr:rowOff>
    </xdr:from>
    <xdr:to>
      <xdr:col>15</xdr:col>
      <xdr:colOff>101600</xdr:colOff>
      <xdr:row>77</xdr:row>
      <xdr:rowOff>68024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59151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162936</xdr:rowOff>
    </xdr:from>
    <xdr:to>
      <xdr:col>10</xdr:col>
      <xdr:colOff>165100</xdr:colOff>
      <xdr:row>78</xdr:row>
      <xdr:rowOff>93086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6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109613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3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153197</xdr:rowOff>
    </xdr:from>
    <xdr:to>
      <xdr:col>6</xdr:col>
      <xdr:colOff>38100</xdr:colOff>
      <xdr:row>78</xdr:row>
      <xdr:rowOff>83347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99874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3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53921</xdr:rowOff>
    </xdr:from>
    <xdr:to>
      <xdr:col>24</xdr:col>
      <xdr:colOff>63500</xdr:colOff>
      <xdr:row>96</xdr:row>
      <xdr:rowOff>120442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13121"/>
          <a:ext cx="838200" cy="6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65058</xdr:rowOff>
    </xdr:from>
    <xdr:to>
      <xdr:col>19</xdr:col>
      <xdr:colOff>177800</xdr:colOff>
      <xdr:row>96</xdr:row>
      <xdr:rowOff>120442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24258"/>
          <a:ext cx="889000" cy="5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136441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31093</xdr:rowOff>
    </xdr:from>
    <xdr:to>
      <xdr:col>15</xdr:col>
      <xdr:colOff>50800</xdr:colOff>
      <xdr:row>96</xdr:row>
      <xdr:rowOff>65058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90293"/>
          <a:ext cx="889000" cy="3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31093</xdr:rowOff>
    </xdr:from>
    <xdr:to>
      <xdr:col>10</xdr:col>
      <xdr:colOff>114300</xdr:colOff>
      <xdr:row>96</xdr:row>
      <xdr:rowOff>117334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90293"/>
          <a:ext cx="889000" cy="8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24842</xdr:rowOff>
    </xdr:from>
    <xdr:to>
      <xdr:col>10</xdr:col>
      <xdr:colOff>165100</xdr:colOff>
      <xdr:row>97</xdr:row>
      <xdr:rowOff>126442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117569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62319</xdr:rowOff>
    </xdr:from>
    <xdr:to>
      <xdr:col>6</xdr:col>
      <xdr:colOff>38100</xdr:colOff>
      <xdr:row>97</xdr:row>
      <xdr:rowOff>163919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9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155046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8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xdr:rowOff>
    </xdr:from>
    <xdr:to>
      <xdr:col>24</xdr:col>
      <xdr:colOff>114300</xdr:colOff>
      <xdr:row>96</xdr:row>
      <xdr:rowOff>104721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25998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1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69642</xdr:rowOff>
    </xdr:from>
    <xdr:to>
      <xdr:col>20</xdr:col>
      <xdr:colOff>38100</xdr:colOff>
      <xdr:row>96</xdr:row>
      <xdr:rowOff>171242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162369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2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14258</xdr:rowOff>
    </xdr:from>
    <xdr:to>
      <xdr:col>15</xdr:col>
      <xdr:colOff>101600</xdr:colOff>
      <xdr:row>96</xdr:row>
      <xdr:rowOff>115858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132385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151743</xdr:rowOff>
    </xdr:from>
    <xdr:to>
      <xdr:col>10</xdr:col>
      <xdr:colOff>165100</xdr:colOff>
      <xdr:row>96</xdr:row>
      <xdr:rowOff>81893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3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98420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1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66534</xdr:rowOff>
    </xdr:from>
    <xdr:to>
      <xdr:col>6</xdr:col>
      <xdr:colOff>38100</xdr:colOff>
      <xdr:row>96</xdr:row>
      <xdr:rowOff>168134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2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13211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0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102209</xdr:rowOff>
    </xdr:from>
    <xdr:to>
      <xdr:col>55</xdr:col>
      <xdr:colOff>0</xdr:colOff>
      <xdr:row>38</xdr:row>
      <xdr:rowOff>106096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17309"/>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44145</xdr:rowOff>
    </xdr:from>
    <xdr:to>
      <xdr:col>50</xdr:col>
      <xdr:colOff>114300</xdr:colOff>
      <xdr:row>38</xdr:row>
      <xdr:rowOff>102209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387795"/>
          <a:ext cx="889000" cy="2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44145</xdr:rowOff>
    </xdr:from>
    <xdr:to>
      <xdr:col>45</xdr:col>
      <xdr:colOff>177800</xdr:colOff>
      <xdr:row>37</xdr:row>
      <xdr:rowOff>66777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387795"/>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63213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66777</xdr:rowOff>
    </xdr:from>
    <xdr:to>
      <xdr:col>41</xdr:col>
      <xdr:colOff>50800</xdr:colOff>
      <xdr:row>37</xdr:row>
      <xdr:rowOff>120269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410427"/>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100101</xdr:rowOff>
    </xdr:from>
    <xdr:to>
      <xdr:col>41</xdr:col>
      <xdr:colOff>101600</xdr:colOff>
      <xdr:row>38</xdr:row>
      <xdr:rowOff>30251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21379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36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4546</xdr:rowOff>
    </xdr:from>
    <xdr:to>
      <xdr:col>36</xdr:col>
      <xdr:colOff>165100</xdr:colOff>
      <xdr:row>38</xdr:row>
      <xdr:rowOff>106146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1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97273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55296</xdr:rowOff>
    </xdr:from>
    <xdr:to>
      <xdr:col>55</xdr:col>
      <xdr:colOff>50800</xdr:colOff>
      <xdr:row>38</xdr:row>
      <xdr:rowOff>156896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141673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8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51409</xdr:rowOff>
    </xdr:from>
    <xdr:to>
      <xdr:col>50</xdr:col>
      <xdr:colOff>165100</xdr:colOff>
      <xdr:row>38</xdr:row>
      <xdr:rowOff>153009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144136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59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164795</xdr:rowOff>
    </xdr:from>
    <xdr:to>
      <xdr:col>46</xdr:col>
      <xdr:colOff>38100</xdr:colOff>
      <xdr:row>37</xdr:row>
      <xdr:rowOff>94945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111472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11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15977</xdr:rowOff>
    </xdr:from>
    <xdr:to>
      <xdr:col>41</xdr:col>
      <xdr:colOff>101600</xdr:colOff>
      <xdr:row>37</xdr:row>
      <xdr:rowOff>117577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134104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96045</xdr:rowOff>
    </xdr:from>
    <xdr:to>
      <xdr:col>55</xdr:col>
      <xdr:colOff>0</xdr:colOff>
      <xdr:row>57</xdr:row>
      <xdr:rowOff>96647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68695"/>
          <a:ext cx="838200" cy="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3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96647</xdr:rowOff>
    </xdr:from>
    <xdr:to>
      <xdr:col>50</xdr:col>
      <xdr:colOff>114300</xdr:colOff>
      <xdr:row>57</xdr:row>
      <xdr:rowOff>134092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69297"/>
          <a:ext cx="8890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90681</xdr:rowOff>
    </xdr:from>
    <xdr:to>
      <xdr:col>45</xdr:col>
      <xdr:colOff>177800</xdr:colOff>
      <xdr:row>57</xdr:row>
      <xdr:rowOff>134092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63331"/>
          <a:ext cx="889000" cy="4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90681</xdr:rowOff>
    </xdr:from>
    <xdr:to>
      <xdr:col>41</xdr:col>
      <xdr:colOff>50800</xdr:colOff>
      <xdr:row>57</xdr:row>
      <xdr:rowOff>123089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63331"/>
          <a:ext cx="889000" cy="3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57810</xdr:rowOff>
    </xdr:from>
    <xdr:to>
      <xdr:col>41</xdr:col>
      <xdr:colOff>101600</xdr:colOff>
      <xdr:row>57</xdr:row>
      <xdr:rowOff>159410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150537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91422</xdr:rowOff>
    </xdr:from>
    <xdr:to>
      <xdr:col>36</xdr:col>
      <xdr:colOff>165100</xdr:colOff>
      <xdr:row>58</xdr:row>
      <xdr:rowOff>21572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12699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5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45245</xdr:rowOff>
    </xdr:from>
    <xdr:to>
      <xdr:col>55</xdr:col>
      <xdr:colOff>50800</xdr:colOff>
      <xdr:row>57</xdr:row>
      <xdr:rowOff>146845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23672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9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45847</xdr:rowOff>
    </xdr:from>
    <xdr:to>
      <xdr:col>50</xdr:col>
      <xdr:colOff>165100</xdr:colOff>
      <xdr:row>57</xdr:row>
      <xdr:rowOff>147447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138574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1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83292</xdr:rowOff>
    </xdr:from>
    <xdr:to>
      <xdr:col>46</xdr:col>
      <xdr:colOff>38100</xdr:colOff>
      <xdr:row>58</xdr:row>
      <xdr:rowOff>13442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5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4569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4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39881</xdr:rowOff>
    </xdr:from>
    <xdr:to>
      <xdr:col>41</xdr:col>
      <xdr:colOff>101600</xdr:colOff>
      <xdr:row>57</xdr:row>
      <xdr:rowOff>141481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1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158008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8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72289</xdr:rowOff>
    </xdr:from>
    <xdr:to>
      <xdr:col>36</xdr:col>
      <xdr:colOff>165100</xdr:colOff>
      <xdr:row>58</xdr:row>
      <xdr:rowOff>2439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70183</xdr:rowOff>
    </xdr:from>
    <xdr:to>
      <xdr:col>55</xdr:col>
      <xdr:colOff>0</xdr:colOff>
      <xdr:row>78</xdr:row>
      <xdr:rowOff>144649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3283"/>
          <a:ext cx="838200" cy="7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70183</xdr:rowOff>
    </xdr:from>
    <xdr:to>
      <xdr:col>50</xdr:col>
      <xdr:colOff>114300</xdr:colOff>
      <xdr:row>78</xdr:row>
      <xdr:rowOff>92540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43283"/>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92540</xdr:rowOff>
    </xdr:from>
    <xdr:to>
      <xdr:col>45</xdr:col>
      <xdr:colOff>177800</xdr:colOff>
      <xdr:row>78</xdr:row>
      <xdr:rowOff>118776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65640"/>
          <a:ext cx="889000" cy="2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118776</xdr:rowOff>
    </xdr:from>
    <xdr:to>
      <xdr:col>41</xdr:col>
      <xdr:colOff>50800</xdr:colOff>
      <xdr:row>78</xdr:row>
      <xdr:rowOff>159652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91876"/>
          <a:ext cx="889000" cy="4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46213</xdr:rowOff>
    </xdr:from>
    <xdr:to>
      <xdr:col>41</xdr:col>
      <xdr:colOff>101600</xdr:colOff>
      <xdr:row>78</xdr:row>
      <xdr:rowOff>147813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9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108938</xdr:rowOff>
    </xdr:from>
    <xdr:to>
      <xdr:col>36</xdr:col>
      <xdr:colOff>165100</xdr:colOff>
      <xdr:row>79</xdr:row>
      <xdr:rowOff>39088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8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30215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7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93849</xdr:rowOff>
    </xdr:from>
    <xdr:to>
      <xdr:col>55</xdr:col>
      <xdr:colOff>50800</xdr:colOff>
      <xdr:row>79</xdr:row>
      <xdr:rowOff>23999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6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8776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19383</xdr:rowOff>
    </xdr:from>
    <xdr:to>
      <xdr:col>50</xdr:col>
      <xdr:colOff>165100</xdr:colOff>
      <xdr:row>78</xdr:row>
      <xdr:rowOff>120983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112110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41740</xdr:rowOff>
    </xdr:from>
    <xdr:to>
      <xdr:col>46</xdr:col>
      <xdr:colOff>38100</xdr:colOff>
      <xdr:row>78</xdr:row>
      <xdr:rowOff>143340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134467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0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67976</xdr:rowOff>
    </xdr:from>
    <xdr:to>
      <xdr:col>41</xdr:col>
      <xdr:colOff>101600</xdr:colOff>
      <xdr:row>78</xdr:row>
      <xdr:rowOff>169576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160703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3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108852</xdr:rowOff>
    </xdr:from>
    <xdr:to>
      <xdr:col>36</xdr:col>
      <xdr:colOff>165100</xdr:colOff>
      <xdr:row>79</xdr:row>
      <xdr:rowOff>39002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8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55529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2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171442</xdr:rowOff>
    </xdr:from>
    <xdr:to>
      <xdr:col>55</xdr:col>
      <xdr:colOff>0</xdr:colOff>
      <xdr:row>96</xdr:row>
      <xdr:rowOff>12838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87742"/>
          <a:ext cx="838200" cy="1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115050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02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171442</xdr:rowOff>
    </xdr:from>
    <xdr:to>
      <xdr:col>50</xdr:col>
      <xdr:colOff>114300</xdr:colOff>
      <xdr:row>95</xdr:row>
      <xdr:rowOff>88984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287742"/>
          <a:ext cx="889000" cy="8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71138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140385</xdr:rowOff>
    </xdr:from>
    <xdr:to>
      <xdr:col>45</xdr:col>
      <xdr:colOff>177800</xdr:colOff>
      <xdr:row>95</xdr:row>
      <xdr:rowOff>88984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56685"/>
          <a:ext cx="889000" cy="1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140385</xdr:rowOff>
    </xdr:from>
    <xdr:to>
      <xdr:col>41</xdr:col>
      <xdr:colOff>50800</xdr:colOff>
      <xdr:row>96</xdr:row>
      <xdr:rowOff>22842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56685"/>
          <a:ext cx="889000" cy="2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153867</xdr:rowOff>
    </xdr:from>
    <xdr:to>
      <xdr:col>41</xdr:col>
      <xdr:colOff>101600</xdr:colOff>
      <xdr:row>97</xdr:row>
      <xdr:rowOff>84017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75144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70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15694</xdr:rowOff>
    </xdr:from>
    <xdr:to>
      <xdr:col>36</xdr:col>
      <xdr:colOff>165100</xdr:colOff>
      <xdr:row>97</xdr:row>
      <xdr:rowOff>117294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4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108421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133488</xdr:rowOff>
    </xdr:from>
    <xdr:to>
      <xdr:col>55</xdr:col>
      <xdr:colOff>50800</xdr:colOff>
      <xdr:row>96</xdr:row>
      <xdr:rowOff>63638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156365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7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120642</xdr:rowOff>
    </xdr:from>
    <xdr:to>
      <xdr:col>50</xdr:col>
      <xdr:colOff>165100</xdr:colOff>
      <xdr:row>95</xdr:row>
      <xdr:rowOff>50792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3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67319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01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38184</xdr:rowOff>
    </xdr:from>
    <xdr:to>
      <xdr:col>46</xdr:col>
      <xdr:colOff>38100</xdr:colOff>
      <xdr:row>95</xdr:row>
      <xdr:rowOff>139784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0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89585</xdr:rowOff>
    </xdr:from>
    <xdr:to>
      <xdr:col>41</xdr:col>
      <xdr:colOff>101600</xdr:colOff>
      <xdr:row>95</xdr:row>
      <xdr:rowOff>19735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36262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98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143492</xdr:rowOff>
    </xdr:from>
    <xdr:to>
      <xdr:col>36</xdr:col>
      <xdr:colOff>165100</xdr:colOff>
      <xdr:row>96</xdr:row>
      <xdr:rowOff>73642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90169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86861</xdr:rowOff>
    </xdr:from>
    <xdr:to>
      <xdr:col>85</xdr:col>
      <xdr:colOff>127000</xdr:colOff>
      <xdr:row>38</xdr:row>
      <xdr:rowOff>42872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30511"/>
          <a:ext cx="838200" cy="12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42872</xdr:rowOff>
    </xdr:from>
    <xdr:to>
      <xdr:col>81</xdr:col>
      <xdr:colOff>50800</xdr:colOff>
      <xdr:row>38</xdr:row>
      <xdr:rowOff>129511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57972"/>
          <a:ext cx="8890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47117</xdr:rowOff>
    </xdr:from>
    <xdr:to>
      <xdr:col>76</xdr:col>
      <xdr:colOff>114300</xdr:colOff>
      <xdr:row>38</xdr:row>
      <xdr:rowOff>129511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562217"/>
          <a:ext cx="889000" cy="8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47117</xdr:rowOff>
    </xdr:from>
    <xdr:to>
      <xdr:col>71</xdr:col>
      <xdr:colOff>177800</xdr:colOff>
      <xdr:row>38</xdr:row>
      <xdr:rowOff>116187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62217"/>
          <a:ext cx="889000" cy="6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41841</xdr:rowOff>
    </xdr:from>
    <xdr:to>
      <xdr:col>72</xdr:col>
      <xdr:colOff>38100</xdr:colOff>
      <xdr:row>37</xdr:row>
      <xdr:rowOff>143441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8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159968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6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141053</xdr:rowOff>
    </xdr:from>
    <xdr:to>
      <xdr:col>67</xdr:col>
      <xdr:colOff>101600</xdr:colOff>
      <xdr:row>38</xdr:row>
      <xdr:rowOff>71203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8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87730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36061</xdr:rowOff>
    </xdr:from>
    <xdr:to>
      <xdr:col>85</xdr:col>
      <xdr:colOff>177800</xdr:colOff>
      <xdr:row>37</xdr:row>
      <xdr:rowOff>137661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14488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5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163522</xdr:rowOff>
    </xdr:from>
    <xdr:to>
      <xdr:col>81</xdr:col>
      <xdr:colOff>101600</xdr:colOff>
      <xdr:row>38</xdr:row>
      <xdr:rowOff>93672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0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84799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9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78711</xdr:rowOff>
    </xdr:from>
    <xdr:to>
      <xdr:col>76</xdr:col>
      <xdr:colOff>165100</xdr:colOff>
      <xdr:row>39</xdr:row>
      <xdr:rowOff>8861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9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171438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167767</xdr:rowOff>
    </xdr:from>
    <xdr:to>
      <xdr:col>72</xdr:col>
      <xdr:colOff>38100</xdr:colOff>
      <xdr:row>38</xdr:row>
      <xdr:rowOff>97917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89044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65387</xdr:rowOff>
    </xdr:from>
    <xdr:to>
      <xdr:col>67</xdr:col>
      <xdr:colOff>101600</xdr:colOff>
      <xdr:row>38</xdr:row>
      <xdr:rowOff>166987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158114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143362</xdr:rowOff>
    </xdr:from>
    <xdr:to>
      <xdr:col>85</xdr:col>
      <xdr:colOff>127000</xdr:colOff>
      <xdr:row>56</xdr:row>
      <xdr:rowOff>160329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44562"/>
          <a:ext cx="838200" cy="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143362</xdr:rowOff>
    </xdr:from>
    <xdr:to>
      <xdr:col>81</xdr:col>
      <xdr:colOff>50800</xdr:colOff>
      <xdr:row>57</xdr:row>
      <xdr:rowOff>37950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44562"/>
          <a:ext cx="889000" cy="6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120872</xdr:rowOff>
    </xdr:from>
    <xdr:to>
      <xdr:col>76</xdr:col>
      <xdr:colOff>114300</xdr:colOff>
      <xdr:row>57</xdr:row>
      <xdr:rowOff>37950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22072"/>
          <a:ext cx="889000" cy="8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120872</xdr:rowOff>
    </xdr:from>
    <xdr:to>
      <xdr:col>71</xdr:col>
      <xdr:colOff>177800</xdr:colOff>
      <xdr:row>57</xdr:row>
      <xdr:rowOff>12621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22072"/>
          <a:ext cx="889000" cy="6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140106</xdr:rowOff>
    </xdr:from>
    <xdr:to>
      <xdr:col>67</xdr:col>
      <xdr:colOff>101600</xdr:colOff>
      <xdr:row>57</xdr:row>
      <xdr:rowOff>70256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4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61383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8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109529</xdr:rowOff>
    </xdr:from>
    <xdr:to>
      <xdr:col>85</xdr:col>
      <xdr:colOff>177800</xdr:colOff>
      <xdr:row>57</xdr:row>
      <xdr:rowOff>39679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1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24456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2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92562</xdr:rowOff>
    </xdr:from>
    <xdr:to>
      <xdr:col>81</xdr:col>
      <xdr:colOff>101600</xdr:colOff>
      <xdr:row>57</xdr:row>
      <xdr:rowOff>22712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13839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8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158600</xdr:rowOff>
    </xdr:from>
    <xdr:to>
      <xdr:col>76</xdr:col>
      <xdr:colOff>165100</xdr:colOff>
      <xdr:row>57</xdr:row>
      <xdr:rowOff>88750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5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79877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5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70072</xdr:rowOff>
    </xdr:from>
    <xdr:to>
      <xdr:col>72</xdr:col>
      <xdr:colOff>38100</xdr:colOff>
      <xdr:row>57</xdr:row>
      <xdr:rowOff>222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16749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4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133271</xdr:rowOff>
    </xdr:from>
    <xdr:to>
      <xdr:col>67</xdr:col>
      <xdr:colOff>101600</xdr:colOff>
      <xdr:row>57</xdr:row>
      <xdr:rowOff>63421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3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79948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0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14232</xdr:rowOff>
    </xdr:from>
    <xdr:to>
      <xdr:col>85</xdr:col>
      <xdr:colOff>127000</xdr:colOff>
      <xdr:row>79</xdr:row>
      <xdr:rowOff>81310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58782"/>
          <a:ext cx="8382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1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14232</xdr:rowOff>
    </xdr:from>
    <xdr:to>
      <xdr:col>81</xdr:col>
      <xdr:colOff>50800</xdr:colOff>
      <xdr:row>79</xdr:row>
      <xdr:rowOff>54181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58782"/>
          <a:ext cx="889000" cy="3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54181</xdr:rowOff>
    </xdr:from>
    <xdr:to>
      <xdr:col>76</xdr:col>
      <xdr:colOff>114300</xdr:colOff>
      <xdr:row>79</xdr:row>
      <xdr:rowOff>95439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98731"/>
          <a:ext cx="889000" cy="4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95439</xdr:rowOff>
    </xdr:from>
    <xdr:to>
      <xdr:col>71</xdr:col>
      <xdr:colOff>177800</xdr:colOff>
      <xdr:row>79</xdr:row>
      <xdr:rowOff>98858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9989"/>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48938</xdr:rowOff>
    </xdr:from>
    <xdr:to>
      <xdr:col>72</xdr:col>
      <xdr:colOff>38100</xdr:colOff>
      <xdr:row>78</xdr:row>
      <xdr:rowOff>150538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167065</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121024</xdr:rowOff>
    </xdr:from>
    <xdr:to>
      <xdr:col>67</xdr:col>
      <xdr:colOff>101600</xdr:colOff>
      <xdr:row>79</xdr:row>
      <xdr:rowOff>51174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9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67701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30510</xdr:rowOff>
    </xdr:from>
    <xdr:to>
      <xdr:col>85</xdr:col>
      <xdr:colOff>177800</xdr:colOff>
      <xdr:row>79</xdr:row>
      <xdr:rowOff>132110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116887</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8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134882</xdr:rowOff>
    </xdr:from>
    <xdr:to>
      <xdr:col>81</xdr:col>
      <xdr:colOff>101600</xdr:colOff>
      <xdr:row>79</xdr:row>
      <xdr:rowOff>65032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56159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3381</xdr:rowOff>
    </xdr:from>
    <xdr:to>
      <xdr:col>76</xdr:col>
      <xdr:colOff>165100</xdr:colOff>
      <xdr:row>79</xdr:row>
      <xdr:rowOff>104981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4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96108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4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44639</xdr:rowOff>
    </xdr:from>
    <xdr:to>
      <xdr:col>72</xdr:col>
      <xdr:colOff>38100</xdr:colOff>
      <xdr:row>79</xdr:row>
      <xdr:rowOff>146239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137366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48058</xdr:rowOff>
    </xdr:from>
    <xdr:to>
      <xdr:col>67</xdr:col>
      <xdr:colOff>101600</xdr:colOff>
      <xdr:row>79</xdr:row>
      <xdr:rowOff>149658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140785</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104366</xdr:rowOff>
    </xdr:from>
    <xdr:to>
      <xdr:col>85</xdr:col>
      <xdr:colOff>127000</xdr:colOff>
      <xdr:row>96</xdr:row>
      <xdr:rowOff>161048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63566"/>
          <a:ext cx="838200" cy="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163833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47617</xdr:rowOff>
    </xdr:from>
    <xdr:to>
      <xdr:col>81</xdr:col>
      <xdr:colOff>50800</xdr:colOff>
      <xdr:row>96</xdr:row>
      <xdr:rowOff>161048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506817"/>
          <a:ext cx="889000" cy="1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91487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47617</xdr:rowOff>
    </xdr:from>
    <xdr:to>
      <xdr:col>76</xdr:col>
      <xdr:colOff>114300</xdr:colOff>
      <xdr:row>96</xdr:row>
      <xdr:rowOff>61181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06817"/>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102350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61181</xdr:rowOff>
    </xdr:from>
    <xdr:to>
      <xdr:col>71</xdr:col>
      <xdr:colOff>177800</xdr:colOff>
      <xdr:row>97</xdr:row>
      <xdr:rowOff>82964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20381"/>
          <a:ext cx="889000" cy="19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80060</xdr:rowOff>
    </xdr:from>
    <xdr:to>
      <xdr:col>72</xdr:col>
      <xdr:colOff>38100</xdr:colOff>
      <xdr:row>98</xdr:row>
      <xdr:rowOff>10210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71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115080</xdr:rowOff>
    </xdr:from>
    <xdr:to>
      <xdr:col>67</xdr:col>
      <xdr:colOff>101600</xdr:colOff>
      <xdr:row>98</xdr:row>
      <xdr:rowOff>45230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74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36357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3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53566</xdr:rowOff>
    </xdr:from>
    <xdr:to>
      <xdr:col>85</xdr:col>
      <xdr:colOff>177800</xdr:colOff>
      <xdr:row>96</xdr:row>
      <xdr:rowOff>155166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31993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9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110248</xdr:rowOff>
    </xdr:from>
    <xdr:to>
      <xdr:col>81</xdr:col>
      <xdr:colOff>101600</xdr:colOff>
      <xdr:row>97</xdr:row>
      <xdr:rowOff>40398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6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31525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6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168267</xdr:rowOff>
    </xdr:from>
    <xdr:to>
      <xdr:col>76</xdr:col>
      <xdr:colOff>165100</xdr:colOff>
      <xdr:row>96</xdr:row>
      <xdr:rowOff>98417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5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89544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4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10381</xdr:rowOff>
    </xdr:from>
    <xdr:to>
      <xdr:col>72</xdr:col>
      <xdr:colOff>38100</xdr:colOff>
      <xdr:row>96</xdr:row>
      <xdr:rowOff>111981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6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128508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24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32164</xdr:rowOff>
    </xdr:from>
    <xdr:to>
      <xdr:col>67</xdr:col>
      <xdr:colOff>101600</xdr:colOff>
      <xdr:row>97</xdr:row>
      <xdr:rowOff>133764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150291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43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3175</xdr:rowOff>
    </xdr:from>
    <xdr:to>
      <xdr:col>102</xdr:col>
      <xdr:colOff>165100</xdr:colOff>
      <xdr:row>36</xdr:row>
      <xdr:rowOff>104775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121302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5950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115570</xdr:rowOff>
    </xdr:from>
    <xdr:to>
      <xdr:col>98</xdr:col>
      <xdr:colOff>38100</xdr:colOff>
      <xdr:row>37</xdr:row>
      <xdr:rowOff>45720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62247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06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総務費は、荒熊内地区公共施設整備事業の実施により前年度より増額となっている。</a:t>
          </a:r>
        </a:p>
        <a:p>
          <a:r>
            <a:rPr kumimoji="1" lang="ja-JP" altLang="en-US" sz="1300">
              <a:latin typeface="ＭＳ Ｐゴシック" panose="020B0600070205080204" pitchFamily="50" charset="-128"/>
              <a:ea typeface="ＭＳ Ｐゴシック" panose="020B0600070205080204" pitchFamily="50" charset="-128"/>
            </a:rPr>
            <a:t>　消防費は、一部事務組合負担金の増額及び消防団屯所建設事業の実施により前年度より増額となっている。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全般的には、類似団体の平均とほぼ同水準で推移している。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青森県七戸町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年度以降、物価高騰対策などによる取崩しのため年度末基金残高は減少傾向にあり、</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年度末は前年度比</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1,332</a:t>
          </a:r>
          <a:r>
            <a:rPr kumimoji="1" lang="ja-JP" altLang="en-US" sz="1400">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単独事業の効果を検証し、事務事業の整理を進め、歳入歳出のバランスを考慮しながら健全な行財政運営に努める。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青森県七戸町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水道事業会計は、独立採算が適切に行われている状況にある。</a:t>
          </a:r>
        </a:p>
        <a:p>
          <a:r>
            <a:rPr kumimoji="1" lang="ja-JP" altLang="en-US" sz="1400">
              <a:latin typeface="ＭＳ ゴシック" pitchFamily="49" charset="-128"/>
              <a:ea typeface="ＭＳ ゴシック" pitchFamily="49" charset="-128"/>
            </a:rPr>
            <a:t>　一般会計については、引き続き健全な財政運営に努める。</a:t>
          </a:r>
        </a:p>
        <a:p>
          <a:r>
            <a:rPr kumimoji="1" lang="ja-JP" altLang="en-US" sz="1400">
              <a:latin typeface="ＭＳ ゴシック" pitchFamily="49" charset="-128"/>
              <a:ea typeface="ＭＳ ゴシック" pitchFamily="49" charset="-128"/>
            </a:rPr>
            <a:t>　公共下水道事業会計及び農業集落排水事業会計については、赤字は発生していないものの一般会計からの繰入額が国の基準額を上回る繰入を行っており、本来の独立採算の原則に立ち返った料金の見直しによる健全化を図る必要がある。</a:t>
          </a:r>
        </a:p>
        <a:p>
          <a:r>
            <a:rPr kumimoji="1" lang="ja-JP" altLang="en-US" sz="1400">
              <a:latin typeface="ＭＳ ゴシック" pitchFamily="49" charset="-128"/>
              <a:ea typeface="ＭＳ ゴシック" pitchFamily="49" charset="-128"/>
            </a:rPr>
            <a:t>　その他の会計については、一般会計からの繰入金は基準内繰出であり、赤字を出すことなく健全運営を行っている。今後も基準内繰出を継続し健全経営に努める。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13231628</v>
      </c>
      <c r="BO4" s="485"/>
      <c r="BP4" s="485"/>
      <c r="BQ4" s="485"/>
      <c r="BR4" s="485"/>
      <c r="BS4" s="485"/>
      <c r="BT4" s="485"/>
      <c r="BU4" s="486"/>
      <c r="BV4" s="484">
        <v>13040662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v>
      </c>
      <c r="CU4" s="625"/>
      <c r="CV4" s="625"/>
      <c r="CW4" s="625"/>
      <c r="CX4" s="625"/>
      <c r="CY4" s="625"/>
      <c r="CZ4" s="625"/>
      <c r="DA4" s="626"/>
      <c r="DB4" s="624">
        <v>2.8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12919227</v>
      </c>
      <c r="BO5" s="456"/>
      <c r="BP5" s="456"/>
      <c r="BQ5" s="456"/>
      <c r="BR5" s="456"/>
      <c r="BS5" s="456"/>
      <c r="BT5" s="456"/>
      <c r="BU5" s="457"/>
      <c r="BV5" s="455">
        <v>12776746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86.2</v>
      </c>
      <c r="CU5" s="453"/>
      <c r="CV5" s="453"/>
      <c r="CW5" s="453"/>
      <c r="CX5" s="453"/>
      <c r="CY5" s="453"/>
      <c r="CZ5" s="453"/>
      <c r="DA5" s="454"/>
      <c r="DB5" s="452">
        <v>86.1</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312401</v>
      </c>
      <c r="BO6" s="456"/>
      <c r="BP6" s="456"/>
      <c r="BQ6" s="456"/>
      <c r="BR6" s="456"/>
      <c r="BS6" s="456"/>
      <c r="BT6" s="456"/>
      <c r="BU6" s="457"/>
      <c r="BV6" s="455">
        <v>263916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86.7</v>
      </c>
      <c r="CU6" s="599"/>
      <c r="CV6" s="599"/>
      <c r="CW6" s="599"/>
      <c r="CX6" s="599"/>
      <c r="CY6" s="599"/>
      <c r="CZ6" s="599"/>
      <c r="DA6" s="600"/>
      <c r="DB6" s="598">
        <v>87.1</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33261</v>
      </c>
      <c r="BO7" s="456"/>
      <c r="BP7" s="456"/>
      <c r="BQ7" s="456"/>
      <c r="BR7" s="456"/>
      <c r="BS7" s="456"/>
      <c r="BT7" s="456"/>
      <c r="BU7" s="457"/>
      <c r="BV7" s="455">
        <v>68248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6955900</v>
      </c>
      <c r="CU7" s="456"/>
      <c r="CV7" s="456"/>
      <c r="CW7" s="456"/>
      <c r="CX7" s="456"/>
      <c r="CY7" s="456"/>
      <c r="CZ7" s="456"/>
      <c r="DA7" s="457"/>
      <c r="DB7" s="455">
        <v>6900432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279140</v>
      </c>
      <c r="BO8" s="456"/>
      <c r="BP8" s="456"/>
      <c r="BQ8" s="456"/>
      <c r="BR8" s="456"/>
      <c r="BS8" s="456"/>
      <c r="BT8" s="456"/>
      <c r="BU8" s="457"/>
      <c r="BV8" s="455">
        <v>195668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0.38</v>
      </c>
      <c r="CU8" s="559"/>
      <c r="CV8" s="559"/>
      <c r="CW8" s="559"/>
      <c r="CX8" s="559"/>
      <c r="CY8" s="559"/>
      <c r="CZ8" s="559"/>
      <c r="DA8" s="560"/>
      <c r="DB8" s="558">
        <v>0.38</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14556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83472</v>
      </c>
      <c r="BO9" s="456"/>
      <c r="BP9" s="456"/>
      <c r="BQ9" s="456"/>
      <c r="BR9" s="456"/>
      <c r="BS9" s="456"/>
      <c r="BT9" s="456"/>
      <c r="BU9" s="457"/>
      <c r="BV9" s="455">
        <v>-88528</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13.1</v>
      </c>
      <c r="CU9" s="453"/>
      <c r="CV9" s="453"/>
      <c r="CW9" s="453"/>
      <c r="CX9" s="453"/>
      <c r="CY9" s="453"/>
      <c r="CZ9" s="453"/>
      <c r="DA9" s="454"/>
      <c r="DB9" s="452">
        <v>12.4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15709</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2077</v>
      </c>
      <c r="BO10" s="456"/>
      <c r="BP10" s="456"/>
      <c r="BQ10" s="456"/>
      <c r="BR10" s="456"/>
      <c r="BS10" s="456"/>
      <c r="BT10" s="456"/>
      <c r="BU10" s="457"/>
      <c r="BV10" s="455">
        <v>2079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14320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56072</v>
      </c>
      <c r="BO12" s="456"/>
      <c r="BP12" s="456"/>
      <c r="BQ12" s="456"/>
      <c r="BR12" s="456"/>
      <c r="BS12" s="456"/>
      <c r="BT12" s="456"/>
      <c r="BU12" s="457"/>
      <c r="BV12" s="455">
        <v>168043</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14187</v>
      </c>
      <c r="S13" s="543"/>
      <c r="T13" s="543"/>
      <c r="U13" s="543"/>
      <c r="V13" s="544"/>
      <c r="W13" s="545" t="s">
        <v>131</v>
      </c>
      <c r="X13" s="441"/>
      <c r="Y13" s="441"/>
      <c r="Z13" s="441"/>
      <c r="AA13" s="441"/>
      <c r="AB13" s="442"/>
      <c r="AC13" s="408">
        <v>1538</v>
      </c>
      <c r="AD13" s="409"/>
      <c r="AE13" s="409"/>
      <c r="AF13" s="409"/>
      <c r="AG13" s="410"/>
      <c r="AH13" s="408">
        <v>1480</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29477</v>
      </c>
      <c r="BO13" s="456"/>
      <c r="BP13" s="456"/>
      <c r="BQ13" s="456"/>
      <c r="BR13" s="456"/>
      <c r="BS13" s="456"/>
      <c r="BT13" s="456"/>
      <c r="BU13" s="457"/>
      <c r="BV13" s="455">
        <v>-254492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3</v>
      </c>
      <c r="CU13" s="453"/>
      <c r="CV13" s="453"/>
      <c r="CW13" s="453"/>
      <c r="CX13" s="453"/>
      <c r="CY13" s="453"/>
      <c r="CZ13" s="453"/>
      <c r="DA13" s="454"/>
      <c r="DB13" s="452">
        <v>3.3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14631</v>
      </c>
      <c r="S14" s="543"/>
      <c r="T14" s="543"/>
      <c r="U14" s="543"/>
      <c r="V14" s="544"/>
      <c r="W14" s="546"/>
      <c r="X14" s="444"/>
      <c r="Y14" s="444"/>
      <c r="Z14" s="444"/>
      <c r="AA14" s="444"/>
      <c r="AB14" s="445"/>
      <c r="AC14" s="535">
        <v>20.399999999999999</v>
      </c>
      <c r="AD14" s="536"/>
      <c r="AE14" s="536"/>
      <c r="AF14" s="536"/>
      <c r="AG14" s="537"/>
      <c r="AH14" s="535">
        <v>18.899999999999999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14517</v>
      </c>
      <c r="S15" s="543"/>
      <c r="T15" s="543"/>
      <c r="U15" s="543"/>
      <c r="V15" s="544"/>
      <c r="W15" s="545" t="s">
        <v>137</v>
      </c>
      <c r="X15" s="441"/>
      <c r="Y15" s="441"/>
      <c r="Z15" s="441"/>
      <c r="AA15" s="441"/>
      <c r="AB15" s="442"/>
      <c r="AC15" s="408">
        <v>1669</v>
      </c>
      <c r="AD15" s="409"/>
      <c r="AE15" s="409"/>
      <c r="AF15" s="409"/>
      <c r="AG15" s="410"/>
      <c r="AH15" s="408">
        <v>1783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2392946</v>
      </c>
      <c r="BO15" s="485"/>
      <c r="BP15" s="485"/>
      <c r="BQ15" s="485"/>
      <c r="BR15" s="485"/>
      <c r="BS15" s="485"/>
      <c r="BT15" s="485"/>
      <c r="BU15" s="486"/>
      <c r="BV15" s="484">
        <v>2421115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22.2</v>
      </c>
      <c r="AD16" s="536"/>
      <c r="AE16" s="536"/>
      <c r="AF16" s="536"/>
      <c r="AG16" s="537"/>
      <c r="AH16" s="535">
        <v>22.7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6283517</v>
      </c>
      <c r="BO16" s="456"/>
      <c r="BP16" s="456"/>
      <c r="BQ16" s="456"/>
      <c r="BR16" s="456"/>
      <c r="BS16" s="456"/>
      <c r="BT16" s="456"/>
      <c r="BU16" s="457"/>
      <c r="BV16" s="455">
        <v>6170619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4317</v>
      </c>
      <c r="AD17" s="409"/>
      <c r="AE17" s="409"/>
      <c r="AF17" s="409"/>
      <c r="AG17" s="410"/>
      <c r="AH17" s="408">
        <v>4586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3025914</v>
      </c>
      <c r="BO17" s="456"/>
      <c r="BP17" s="456"/>
      <c r="BQ17" s="456"/>
      <c r="BR17" s="456"/>
      <c r="BS17" s="456"/>
      <c r="BT17" s="456"/>
      <c r="BU17" s="457"/>
      <c r="BV17" s="455">
        <v>3069895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337.23</v>
      </c>
      <c r="M18" s="508"/>
      <c r="N18" s="508"/>
      <c r="O18" s="508"/>
      <c r="P18" s="508"/>
      <c r="Q18" s="508"/>
      <c r="R18" s="509"/>
      <c r="S18" s="509"/>
      <c r="T18" s="509"/>
      <c r="U18" s="509"/>
      <c r="V18" s="510"/>
      <c r="W18" s="526"/>
      <c r="X18" s="527"/>
      <c r="Y18" s="527"/>
      <c r="Z18" s="527"/>
      <c r="AA18" s="527"/>
      <c r="AB18" s="551"/>
      <c r="AC18" s="425">
        <v>57.4</v>
      </c>
      <c r="AD18" s="426"/>
      <c r="AE18" s="426"/>
      <c r="AF18" s="426"/>
      <c r="AG18" s="511"/>
      <c r="AH18" s="425">
        <v>58.4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6000261</v>
      </c>
      <c r="BO18" s="456"/>
      <c r="BP18" s="456"/>
      <c r="BQ18" s="456"/>
      <c r="BR18" s="456"/>
      <c r="BS18" s="456"/>
      <c r="BT18" s="456"/>
      <c r="BU18" s="457"/>
      <c r="BV18" s="455">
        <v>5975097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43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8061876</v>
      </c>
      <c r="BO19" s="456"/>
      <c r="BP19" s="456"/>
      <c r="BQ19" s="456"/>
      <c r="BR19" s="456"/>
      <c r="BS19" s="456"/>
      <c r="BT19" s="456"/>
      <c r="BU19" s="457"/>
      <c r="BV19" s="455">
        <v>8168633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5447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12564038</v>
      </c>
      <c r="BO22" s="485"/>
      <c r="BP22" s="485"/>
      <c r="BQ22" s="485"/>
      <c r="BR22" s="485"/>
      <c r="BS22" s="485"/>
      <c r="BT22" s="485"/>
      <c r="BU22" s="486"/>
      <c r="BV22" s="484">
        <v>11101024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9236865</v>
      </c>
      <c r="BO23" s="456"/>
      <c r="BP23" s="456"/>
      <c r="BQ23" s="456"/>
      <c r="BR23" s="456"/>
      <c r="BS23" s="456"/>
      <c r="BT23" s="456"/>
      <c r="BU23" s="457"/>
      <c r="BV23" s="455">
        <v>7736435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7510</v>
      </c>
      <c r="R24" s="409"/>
      <c r="S24" s="409"/>
      <c r="T24" s="409"/>
      <c r="U24" s="409"/>
      <c r="V24" s="410"/>
      <c r="W24" s="498"/>
      <c r="X24" s="435"/>
      <c r="Y24" s="436"/>
      <c r="Z24" s="411" t="s">
        <v>162</v>
      </c>
      <c r="AA24" s="412"/>
      <c r="AB24" s="412"/>
      <c r="AC24" s="412"/>
      <c r="AD24" s="412"/>
      <c r="AE24" s="412"/>
      <c r="AF24" s="412"/>
      <c r="AG24" s="413"/>
      <c r="AH24" s="408">
        <v>132</v>
      </c>
      <c r="AI24" s="409"/>
      <c r="AJ24" s="409"/>
      <c r="AK24" s="409"/>
      <c r="AL24" s="410"/>
      <c r="AM24" s="408">
        <v>408276</v>
      </c>
      <c r="AN24" s="409"/>
      <c r="AO24" s="409"/>
      <c r="AP24" s="409"/>
      <c r="AQ24" s="409"/>
      <c r="AR24" s="410"/>
      <c r="AS24" s="408">
        <v>3093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10601415</v>
      </c>
      <c r="BO24" s="456"/>
      <c r="BP24" s="456"/>
      <c r="BQ24" s="456"/>
      <c r="BR24" s="456"/>
      <c r="BS24" s="456"/>
      <c r="BT24" s="456"/>
      <c r="BU24" s="457"/>
      <c r="BV24" s="455">
        <v>8887276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5870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692134</v>
      </c>
      <c r="BO25" s="485"/>
      <c r="BP25" s="485"/>
      <c r="BQ25" s="485"/>
      <c r="BR25" s="485"/>
      <c r="BS25" s="485"/>
      <c r="BT25" s="485"/>
      <c r="BU25" s="486"/>
      <c r="BV25" s="484">
        <v>747952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5280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2870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1580</v>
      </c>
      <c r="BO27" s="490"/>
      <c r="BP27" s="490"/>
      <c r="BQ27" s="490"/>
      <c r="BR27" s="490"/>
      <c r="BS27" s="490"/>
      <c r="BT27" s="490"/>
      <c r="BU27" s="491"/>
      <c r="BV27" s="489">
        <v>1580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2330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1332360</v>
      </c>
      <c r="BO28" s="485"/>
      <c r="BP28" s="485"/>
      <c r="BQ28" s="485"/>
      <c r="BR28" s="485"/>
      <c r="BS28" s="485"/>
      <c r="BT28" s="485"/>
      <c r="BU28" s="486"/>
      <c r="BV28" s="484">
        <v>1386355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14</v>
      </c>
      <c r="M29" s="409"/>
      <c r="N29" s="409"/>
      <c r="O29" s="409"/>
      <c r="P29" s="410"/>
      <c r="Q29" s="408">
        <v>2250</v>
      </c>
      <c r="R29" s="409"/>
      <c r="S29" s="409"/>
      <c r="T29" s="409"/>
      <c r="U29" s="409"/>
      <c r="V29" s="410"/>
      <c r="W29" s="499"/>
      <c r="X29" s="500"/>
      <c r="Y29" s="501"/>
      <c r="Z29" s="411" t="s">
        <v>177</v>
      </c>
      <c r="AA29" s="412"/>
      <c r="AB29" s="412"/>
      <c r="AC29" s="412"/>
      <c r="AD29" s="412"/>
      <c r="AE29" s="412"/>
      <c r="AF29" s="412"/>
      <c r="AG29" s="413"/>
      <c r="AH29" s="408">
        <v>132</v>
      </c>
      <c r="AI29" s="409"/>
      <c r="AJ29" s="409"/>
      <c r="AK29" s="409"/>
      <c r="AL29" s="410"/>
      <c r="AM29" s="408">
        <v>408276</v>
      </c>
      <c r="AN29" s="409"/>
      <c r="AO29" s="409"/>
      <c r="AP29" s="409"/>
      <c r="AQ29" s="409"/>
      <c r="AR29" s="410"/>
      <c r="AS29" s="408">
        <v>3093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937124</v>
      </c>
      <c r="BO29" s="456"/>
      <c r="BP29" s="456"/>
      <c r="BQ29" s="456"/>
      <c r="BR29" s="456"/>
      <c r="BS29" s="456"/>
      <c r="BT29" s="456"/>
      <c r="BU29" s="457"/>
      <c r="BV29" s="455">
        <v>635367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2111111</v>
      </c>
      <c r="BO30" s="490"/>
      <c r="BP30" s="490"/>
      <c r="BQ30" s="490"/>
      <c r="BR30" s="490"/>
      <c r="BS30" s="490"/>
      <c r="BT30" s="490"/>
      <c r="BU30" s="491"/>
      <c r="BV30" s="489">
        <v>2030583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中部上北広域事業組合　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(一社)東八甲田ローズカントリー</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七戸霊園事業特別会計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IF('各会計、関係団体の財政状況及び健全化判断比率'!B34="","",'各会計、関係団体の財政状況及び健全化判断比率'!B34)</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中部上北広域事業組合　病院会計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(公財)鷹山宇一記念美術振興会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上北地方教育・福祉事務組合</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(有)みらい天間林</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介護サービス事業特別会計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青森県市町村職員退職手当組合</v>
      </c>
      <c r="BZ37" s="404"/>
      <c r="CA37" s="404"/>
      <c r="CB37" s="404"/>
      <c r="CC37" s="404"/>
      <c r="CD37" s="404"/>
      <c r="CE37" s="404"/>
      <c r="CF37" s="404"/>
      <c r="CG37" s="404"/>
      <c r="CH37" s="404"/>
      <c r="CI37" s="404"/>
      <c r="CJ37" s="404"/>
      <c r="CK37" s="404"/>
      <c r="CL37" s="404"/>
      <c r="CM37" s="404"/>
      <c r="CN37" s="181"/>
      <c r="CO37" s="403">
        <f t="shared" si="3"/>
        <v>21</v>
      </c>
      <c r="CP37" s="403"/>
      <c r="CQ37" s="404" t="str">
        <f>IF('各会計、関係団体の財政状況及び健全化判断比率'!BS10="","",'各会計、関係団体の財政状況及び健全化判断比率'!BS10)</f>
        <v>(株)七戸物産協会</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青森県交通災害共済組合</v>
      </c>
      <c r="BZ38" s="404"/>
      <c r="CA38" s="404"/>
      <c r="CB38" s="404"/>
      <c r="CC38" s="404"/>
      <c r="CD38" s="404"/>
      <c r="CE38" s="404"/>
      <c r="CF38" s="404"/>
      <c r="CG38" s="404"/>
      <c r="CH38" s="404"/>
      <c r="CI38" s="404"/>
      <c r="CJ38" s="404"/>
      <c r="CK38" s="404"/>
      <c r="CL38" s="404"/>
      <c r="CM38" s="404"/>
      <c r="CN38" s="181"/>
      <c r="CO38" s="403">
        <f t="shared" si="3"/>
        <v>22</v>
      </c>
      <c r="CP38" s="403"/>
      <c r="CQ38" s="404" t="str">
        <f>IF('各会計、関係団体の財政状況及び健全化判断比率'!BS11="","",'各会計、関係団体の財政状況及び健全化判断比率'!BS11)</f>
        <v>(一社)しちのへ観光協会</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青森県後期高齢者医療広域連合　一般会計</v>
      </c>
      <c r="BZ39" s="404"/>
      <c r="CA39" s="404"/>
      <c r="CB39" s="404"/>
      <c r="CC39" s="404"/>
      <c r="CD39" s="404"/>
      <c r="CE39" s="404"/>
      <c r="CF39" s="404"/>
      <c r="CG39" s="404"/>
      <c r="CH39" s="404"/>
      <c r="CI39" s="404"/>
      <c r="CJ39" s="404"/>
      <c r="CK39" s="404"/>
      <c r="CL39" s="404"/>
      <c r="CM39" s="404"/>
      <c r="CN39" s="181"/>
      <c r="CO39" s="403">
        <f t="shared" si="3"/>
        <v>23</v>
      </c>
      <c r="CP39" s="403"/>
      <c r="CQ39" s="404" t="str">
        <f>IF('各会計、関係団体の財政状況及び健全化判断比率'!BS12="","",'各会計、関係団体の財政状況及び健全化判断比率'!BS12)</f>
        <v>南部縦貫(株)</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青森県後期高齢者医療広域連合　医療特別会計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青森県市町村総合事務組合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vp0ndxKQlTdsCoMr6o6A9mrq6AZDyuvzNYzs59gDgPtSceCOLfDCWpK3UsTbKobwjwEFb/V4LCkuYsOEv5aS2w==" saltValue="0h75XVXAH6x06xXbmRQQ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534</v>
      </c>
      <c r="D34" s="1187"/>
      <c r="E34" s="1188"/>
      <c r="F34" s="32">
        <v>10.68</v>
      </c>
      <c r="G34" s="33">
        <v>10.39</v>
      </c>
      <c r="H34" s="33">
        <v>9.9600000000000009</v>
      </c>
      <c r="I34" s="33">
        <v>9.73</v>
      </c>
      <c r="J34" s="34">
        <v>9.1999999999999993</v>
      </c>
      <c r="K34" s="22"/>
      <c r="L34" s="22"/>
      <c r="M34" s="22"/>
      <c r="N34" s="22"/>
      <c r="O34" s="22"/>
      <c r="P34" s="22"/>
    </row>
    <row r="35" spans="1:16" ht="39" customHeight="1" x14ac:dyDescent="0.15">
      <c r="A35" s="22"/>
      <c r="B35" s="35"/>
      <c r="C35" s="1181" t="s">
        <v>535</v>
      </c>
      <c r="D35" s="1182"/>
      <c r="E35" s="1183"/>
      <c r="F35" s="36">
        <v>2.56</v>
      </c>
      <c r="G35" s="37">
        <v>2.52</v>
      </c>
      <c r="H35" s="37">
        <v>4.0199999999999996</v>
      </c>
      <c r="I35" s="37">
        <v>2.84</v>
      </c>
      <c r="J35" s="38">
        <v>4</v>
      </c>
      <c r="K35" s="22"/>
      <c r="L35" s="22"/>
      <c r="M35" s="22"/>
      <c r="N35" s="22"/>
      <c r="O35" s="22"/>
      <c r="P35" s="22"/>
    </row>
    <row r="36" spans="1:16" ht="39" customHeight="1" x14ac:dyDescent="0.15">
      <c r="A36" s="22"/>
      <c r="B36" s="35"/>
      <c r="C36" s="1181" t="s">
        <v>536</v>
      </c>
      <c r="D36" s="1182"/>
      <c r="E36" s="1183"/>
      <c r="F36" s="36">
        <v>2.39</v>
      </c>
      <c r="G36" s="37">
        <v>1.38</v>
      </c>
      <c r="H36" s="37">
        <v>1.27</v>
      </c>
      <c r="I36" s="37">
        <v>1.93</v>
      </c>
      <c r="J36" s="38">
        <v>1.66</v>
      </c>
      <c r="K36" s="22"/>
      <c r="L36" s="22"/>
      <c r="M36" s="22"/>
      <c r="N36" s="22"/>
      <c r="O36" s="22"/>
      <c r="P36" s="22"/>
    </row>
    <row r="37" spans="1:16" ht="39" customHeight="1" x14ac:dyDescent="0.15">
      <c r="A37" s="22"/>
      <c r="B37" s="35"/>
      <c r="C37" s="1181" t="s">
        <v>537</v>
      </c>
      <c r="D37" s="1182"/>
      <c r="E37" s="1183"/>
      <c r="F37" s="36">
        <v>0.4</v>
      </c>
      <c r="G37" s="37">
        <v>0.56999999999999995</v>
      </c>
      <c r="H37" s="37">
        <v>0.82</v>
      </c>
      <c r="I37" s="37">
        <v>1.1100000000000001</v>
      </c>
      <c r="J37" s="38">
        <v>1.08</v>
      </c>
      <c r="K37" s="22"/>
      <c r="L37" s="22"/>
      <c r="M37" s="22"/>
      <c r="N37" s="22"/>
      <c r="O37" s="22"/>
      <c r="P37" s="22"/>
    </row>
    <row r="38" spans="1:16" ht="39" customHeight="1" x14ac:dyDescent="0.15">
      <c r="A38" s="22"/>
      <c r="B38" s="35"/>
      <c r="C38" s="1181" t="s">
        <v>538</v>
      </c>
      <c r="D38" s="1182"/>
      <c r="E38" s="1183"/>
      <c r="F38" s="36">
        <v>0.04</v>
      </c>
      <c r="G38" s="37">
        <v>7.0000000000000007E-2</v>
      </c>
      <c r="H38" s="37">
        <v>0.14000000000000001</v>
      </c>
      <c r="I38" s="37">
        <v>0.09</v>
      </c>
      <c r="J38" s="38">
        <v>0.12</v>
      </c>
      <c r="K38" s="22"/>
      <c r="L38" s="22"/>
      <c r="M38" s="22"/>
      <c r="N38" s="22"/>
      <c r="O38" s="22"/>
      <c r="P38" s="22"/>
    </row>
    <row r="39" spans="1:16" ht="39" customHeight="1" x14ac:dyDescent="0.15">
      <c r="A39" s="22"/>
      <c r="B39" s="35"/>
      <c r="C39" s="1181" t="s">
        <v>539</v>
      </c>
      <c r="D39" s="1182"/>
      <c r="E39" s="1183"/>
      <c r="F39" s="36">
        <v>0.02</v>
      </c>
      <c r="G39" s="37">
        <v>0.2</v>
      </c>
      <c r="H39" s="37">
        <v>0.12</v>
      </c>
      <c r="I39" s="37">
        <v>0.03</v>
      </c>
      <c r="J39" s="38">
        <v>7.0000000000000007E-2</v>
      </c>
      <c r="K39" s="22"/>
      <c r="L39" s="22"/>
      <c r="M39" s="22"/>
      <c r="N39" s="22"/>
      <c r="O39" s="22"/>
      <c r="P39" s="22"/>
    </row>
    <row r="40" spans="1:16" ht="39" customHeight="1" x14ac:dyDescent="0.15">
      <c r="A40" s="22"/>
      <c r="B40" s="35"/>
      <c r="C40" s="1181" t="s">
        <v>540</v>
      </c>
      <c r="D40" s="1182"/>
      <c r="E40" s="1183"/>
      <c r="F40" s="36">
        <v>0</v>
      </c>
      <c r="G40" s="37">
        <v>0</v>
      </c>
      <c r="H40" s="37">
        <v>0</v>
      </c>
      <c r="I40" s="37">
        <v>0</v>
      </c>
      <c r="J40" s="38">
        <v>0.01</v>
      </c>
      <c r="K40" s="22"/>
      <c r="L40" s="22"/>
      <c r="M40" s="22"/>
      <c r="N40" s="22"/>
      <c r="O40" s="22"/>
      <c r="P40" s="22"/>
    </row>
    <row r="41" spans="1:16" ht="39" customHeight="1" x14ac:dyDescent="0.15">
      <c r="A41" s="22"/>
      <c r="B41" s="35"/>
      <c r="C41" s="1181" t="s">
        <v>541</v>
      </c>
      <c r="D41" s="1182"/>
      <c r="E41" s="1183"/>
      <c r="F41" s="36">
        <v>0</v>
      </c>
      <c r="G41" s="37">
        <v>0</v>
      </c>
      <c r="H41" s="37">
        <v>0.01</v>
      </c>
      <c r="I41" s="37" t="s">
        <v>542</v>
      </c>
      <c r="J41" s="38">
        <v>0</v>
      </c>
      <c r="K41" s="22"/>
      <c r="L41" s="22"/>
      <c r="M41" s="22"/>
      <c r="N41" s="22"/>
      <c r="O41" s="22"/>
      <c r="P41" s="22"/>
    </row>
    <row r="42" spans="1:16" ht="39" customHeight="1" x14ac:dyDescent="0.15">
      <c r="A42" s="22"/>
      <c r="B42" s="39"/>
      <c r="C42" s="1181" t="s">
        <v>543</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544</v>
      </c>
      <c r="D43" s="1185"/>
      <c r="E43" s="1186"/>
      <c r="F43" s="41">
        <v>0.02</v>
      </c>
      <c r="G43" s="42">
        <v>0.03</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BRTDm9W2GqnfR5lVDIrlNdo99/YQIheCK3RxNJFKYdTvUVIEbSwpyqwmKFpUwxy38Rvt4NBRf1Prpm0QV/Bgw==" saltValue="QGtwRYxtNMq8gpTy8nGV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971</v>
      </c>
      <c r="L45" s="60">
        <v>956</v>
      </c>
      <c r="M45" s="60">
        <v>1015</v>
      </c>
      <c r="N45" s="60">
        <v>1047</v>
      </c>
      <c r="O45" s="61">
        <v>1099</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490</v>
      </c>
      <c r="L46" s="64" t="s">
        <v>490</v>
      </c>
      <c r="M46" s="64" t="s">
        <v>490</v>
      </c>
      <c r="N46" s="64" t="s">
        <v>490</v>
      </c>
      <c r="O46" s="65" t="s">
        <v>490</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490</v>
      </c>
      <c r="L47" s="64" t="s">
        <v>490</v>
      </c>
      <c r="M47" s="64" t="s">
        <v>490</v>
      </c>
      <c r="N47" s="64" t="s">
        <v>490</v>
      </c>
      <c r="O47" s="65" t="s">
        <v>490</v>
      </c>
      <c r="P47" s="48"/>
      <c r="Q47" s="48"/>
      <c r="R47" s="48"/>
      <c r="S47" s="48"/>
      <c r="T47" s="48"/>
      <c r="U47" s="48"/>
    </row>
    <row r="48" spans="1:21" ht="30.75" customHeight="1" x14ac:dyDescent="0.15">
      <c r="A48" s="48"/>
      <c r="B48" s="1214"/>
      <c r="C48" s="1215"/>
      <c r="D48" s="62"/>
      <c r="E48" s="1191" t="s">
        <v>13</v>
      </c>
      <c r="F48" s="1191"/>
      <c r="G48" s="1191"/>
      <c r="H48" s="1191"/>
      <c r="I48" s="1191"/>
      <c r="J48" s="1192"/>
      <c r="K48" s="63">
        <v>181</v>
      </c>
      <c r="L48" s="64">
        <v>198</v>
      </c>
      <c r="M48" s="64">
        <v>185</v>
      </c>
      <c r="N48" s="64">
        <v>182</v>
      </c>
      <c r="O48" s="65">
        <v>117</v>
      </c>
      <c r="P48" s="48"/>
      <c r="Q48" s="48"/>
      <c r="R48" s="48"/>
      <c r="S48" s="48"/>
      <c r="T48" s="48"/>
      <c r="U48" s="48"/>
    </row>
    <row r="49" spans="1:21" ht="30.75" customHeight="1" x14ac:dyDescent="0.15">
      <c r="A49" s="48"/>
      <c r="B49" s="1214"/>
      <c r="C49" s="1215"/>
      <c r="D49" s="62"/>
      <c r="E49" s="1191" t="s">
        <v>14</v>
      </c>
      <c r="F49" s="1191"/>
      <c r="G49" s="1191"/>
      <c r="H49" s="1191"/>
      <c r="I49" s="1191"/>
      <c r="J49" s="1192"/>
      <c r="K49" s="63">
        <v>192</v>
      </c>
      <c r="L49" s="64">
        <v>174</v>
      </c>
      <c r="M49" s="64">
        <v>139</v>
      </c>
      <c r="N49" s="64">
        <v>142</v>
      </c>
      <c r="O49" s="65">
        <v>135</v>
      </c>
      <c r="P49" s="48"/>
      <c r="Q49" s="48"/>
      <c r="R49" s="48"/>
      <c r="S49" s="48"/>
      <c r="T49" s="48"/>
      <c r="U49" s="48"/>
    </row>
    <row r="50" spans="1:21" ht="30.75" customHeight="1" x14ac:dyDescent="0.15">
      <c r="A50" s="48"/>
      <c r="B50" s="1214"/>
      <c r="C50" s="1215"/>
      <c r="D50" s="62"/>
      <c r="E50" s="1191" t="s">
        <v>15</v>
      </c>
      <c r="F50" s="1191"/>
      <c r="G50" s="1191"/>
      <c r="H50" s="1191"/>
      <c r="I50" s="1191"/>
      <c r="J50" s="1192"/>
      <c r="K50" s="63">
        <v>1</v>
      </c>
      <c r="L50" s="64">
        <v>1</v>
      </c>
      <c r="M50" s="64">
        <v>1</v>
      </c>
      <c r="N50" s="64">
        <v>1</v>
      </c>
      <c r="O50" s="65">
        <v>1</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t="s">
        <v>490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1100</v>
      </c>
      <c r="L52" s="64">
        <v>1117</v>
      </c>
      <c r="M52" s="64">
        <v>1150</v>
      </c>
      <c r="N52" s="64">
        <v>1188</v>
      </c>
      <c r="O52" s="65">
        <v>1199</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245</v>
      </c>
      <c r="L53" s="69">
        <v>212</v>
      </c>
      <c r="M53" s="69">
        <v>190</v>
      </c>
      <c r="N53" s="69">
        <v>184</v>
      </c>
      <c r="O53" s="70">
        <v>153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z3gC8zueERPCokP31XrcRIlhBoNkLI0/+FJPCD638srCIaMcnoM3NZh4LI5B/t5J5r/atLqHQW3hLBGgBLTPQ==" saltValue="Jnla4TD5tKxi9pfVQvHe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9382</v>
      </c>
      <c r="J41" s="356">
        <v>9881</v>
      </c>
      <c r="K41" s="356">
        <v>9945</v>
      </c>
      <c r="L41" s="356">
        <v>11101</v>
      </c>
      <c r="M41" s="357">
        <v>12564</v>
      </c>
    </row>
    <row r="42" spans="2:13" ht="27.75" customHeight="1" x14ac:dyDescent="0.15">
      <c r="B42" s="1222"/>
      <c r="C42" s="1223"/>
      <c r="D42" s="106"/>
      <c r="E42" s="1226" t="s">
        <v>32</v>
      </c>
      <c r="F42" s="1226"/>
      <c r="G42" s="1226"/>
      <c r="H42" s="1227"/>
      <c r="I42" s="358">
        <v>4</v>
      </c>
      <c r="J42" s="359">
        <v>2</v>
      </c>
      <c r="K42" s="359">
        <v>1</v>
      </c>
      <c r="L42" s="359">
        <v>1</v>
      </c>
      <c r="M42" s="360" t="s">
        <v>490</v>
      </c>
    </row>
    <row r="43" spans="2:13" ht="27.75" customHeight="1" x14ac:dyDescent="0.15">
      <c r="B43" s="1222"/>
      <c r="C43" s="1223"/>
      <c r="D43" s="106"/>
      <c r="E43" s="1226" t="s">
        <v>33</v>
      </c>
      <c r="F43" s="1226"/>
      <c r="G43" s="1226"/>
      <c r="H43" s="1227"/>
      <c r="I43" s="358">
        <v>2467</v>
      </c>
      <c r="J43" s="359">
        <v>2324</v>
      </c>
      <c r="K43" s="359">
        <v>2231</v>
      </c>
      <c r="L43" s="359">
        <v>2177</v>
      </c>
      <c r="M43" s="360">
        <v>1937</v>
      </c>
    </row>
    <row r="44" spans="2:13" ht="27.75" customHeight="1" x14ac:dyDescent="0.15">
      <c r="B44" s="1222"/>
      <c r="C44" s="1223"/>
      <c r="D44" s="106"/>
      <c r="E44" s="1226" t="s">
        <v>34</v>
      </c>
      <c r="F44" s="1226"/>
      <c r="G44" s="1226"/>
      <c r="H44" s="1227"/>
      <c r="I44" s="358">
        <v>1155</v>
      </c>
      <c r="J44" s="359">
        <v>1040</v>
      </c>
      <c r="K44" s="359">
        <v>903</v>
      </c>
      <c r="L44" s="359">
        <v>803</v>
      </c>
      <c r="M44" s="360">
        <v>690</v>
      </c>
    </row>
    <row r="45" spans="2:13" ht="27.75" customHeight="1" x14ac:dyDescent="0.15">
      <c r="B45" s="1222"/>
      <c r="C45" s="1223"/>
      <c r="D45" s="106"/>
      <c r="E45" s="1226" t="s">
        <v>35</v>
      </c>
      <c r="F45" s="1226"/>
      <c r="G45" s="1226"/>
      <c r="H45" s="1227"/>
      <c r="I45" s="358">
        <v>1001</v>
      </c>
      <c r="J45" s="359">
        <v>965</v>
      </c>
      <c r="K45" s="359">
        <v>959</v>
      </c>
      <c r="L45" s="359">
        <v>948</v>
      </c>
      <c r="M45" s="360">
        <v>991</v>
      </c>
    </row>
    <row r="46" spans="2:13" ht="27.75" customHeight="1" x14ac:dyDescent="0.15">
      <c r="B46" s="1222"/>
      <c r="C46" s="1223"/>
      <c r="D46" s="107"/>
      <c r="E46" s="1226" t="s">
        <v>36</v>
      </c>
      <c r="F46" s="1226"/>
      <c r="G46" s="1226"/>
      <c r="H46" s="1227"/>
      <c r="I46" s="358" t="s">
        <v>490</v>
      </c>
      <c r="J46" s="359" t="s">
        <v>490</v>
      </c>
      <c r="K46" s="359" t="s">
        <v>490</v>
      </c>
      <c r="L46" s="359" t="s">
        <v>490</v>
      </c>
      <c r="M46" s="360" t="s">
        <v>490</v>
      </c>
    </row>
    <row r="47" spans="2:13" ht="27.75" customHeight="1" x14ac:dyDescent="0.15">
      <c r="B47" s="1222"/>
      <c r="C47" s="1223"/>
      <c r="D47" s="108"/>
      <c r="E47" s="1236" t="s">
        <v>37</v>
      </c>
      <c r="F47" s="1237"/>
      <c r="G47" s="1237"/>
      <c r="H47" s="1238"/>
      <c r="I47" s="358" t="s">
        <v>490</v>
      </c>
      <c r="J47" s="359" t="s">
        <v>490</v>
      </c>
      <c r="K47" s="359" t="s">
        <v>490</v>
      </c>
      <c r="L47" s="359" t="s">
        <v>490</v>
      </c>
      <c r="M47" s="360" t="s">
        <v>490</v>
      </c>
    </row>
    <row r="48" spans="2:13" ht="27.75" customHeight="1" x14ac:dyDescent="0.15">
      <c r="B48" s="1222"/>
      <c r="C48" s="1223"/>
      <c r="D48" s="106"/>
      <c r="E48" s="1226" t="s">
        <v>38</v>
      </c>
      <c r="F48" s="1226"/>
      <c r="G48" s="1226"/>
      <c r="H48" s="1227"/>
      <c r="I48" s="358" t="s">
        <v>490</v>
      </c>
      <c r="J48" s="359" t="s">
        <v>490</v>
      </c>
      <c r="K48" s="359" t="s">
        <v>490</v>
      </c>
      <c r="L48" s="359" t="s">
        <v>490</v>
      </c>
      <c r="M48" s="360" t="s">
        <v>490</v>
      </c>
    </row>
    <row r="49" spans="2:13" ht="27.75" customHeight="1" x14ac:dyDescent="0.15">
      <c r="B49" s="1224"/>
      <c r="C49" s="1225"/>
      <c r="D49" s="106"/>
      <c r="E49" s="1226" t="s">
        <v>39</v>
      </c>
      <c r="F49" s="1226"/>
      <c r="G49" s="1226"/>
      <c r="H49" s="1227"/>
      <c r="I49" s="358">
        <v>59</v>
      </c>
      <c r="J49" s="359">
        <v>49</v>
      </c>
      <c r="K49" s="359">
        <v>117</v>
      </c>
      <c r="L49" s="359">
        <v>158</v>
      </c>
      <c r="M49" s="360">
        <v>86</v>
      </c>
    </row>
    <row r="50" spans="2:13" ht="27.75" customHeight="1" x14ac:dyDescent="0.15">
      <c r="B50" s="1220" t="s">
        <v>40</v>
      </c>
      <c r="C50" s="1221"/>
      <c r="D50" s="109"/>
      <c r="E50" s="1226" t="s">
        <v>41</v>
      </c>
      <c r="F50" s="1226"/>
      <c r="G50" s="1226"/>
      <c r="H50" s="1227"/>
      <c r="I50" s="358">
        <v>1765</v>
      </c>
      <c r="J50" s="359">
        <v>2256</v>
      </c>
      <c r="K50" s="359">
        <v>2915</v>
      </c>
      <c r="L50" s="359">
        <v>3661</v>
      </c>
      <c r="M50" s="360">
        <v>4106</v>
      </c>
    </row>
    <row r="51" spans="2:13" ht="27.75" customHeight="1" x14ac:dyDescent="0.15">
      <c r="B51" s="1222"/>
      <c r="C51" s="1223"/>
      <c r="D51" s="106"/>
      <c r="E51" s="1226" t="s">
        <v>42</v>
      </c>
      <c r="F51" s="1226"/>
      <c r="G51" s="1226"/>
      <c r="H51" s="1227"/>
      <c r="I51" s="358">
        <v>125</v>
      </c>
      <c r="J51" s="359">
        <v>170</v>
      </c>
      <c r="K51" s="359">
        <v>248</v>
      </c>
      <c r="L51" s="359">
        <v>394</v>
      </c>
      <c r="M51" s="360">
        <v>403</v>
      </c>
    </row>
    <row r="52" spans="2:13" ht="27.75" customHeight="1" x14ac:dyDescent="0.15">
      <c r="B52" s="1224"/>
      <c r="C52" s="1225"/>
      <c r="D52" s="106"/>
      <c r="E52" s="1226" t="s">
        <v>43</v>
      </c>
      <c r="F52" s="1226"/>
      <c r="G52" s="1226"/>
      <c r="H52" s="1227"/>
      <c r="I52" s="358">
        <v>11244</v>
      </c>
      <c r="J52" s="359">
        <v>11501</v>
      </c>
      <c r="K52" s="359">
        <v>11253</v>
      </c>
      <c r="L52" s="359">
        <v>11660</v>
      </c>
      <c r="M52" s="360">
        <v>12419</v>
      </c>
    </row>
    <row r="53" spans="2:13" ht="27.75" customHeight="1" thickBot="1" x14ac:dyDescent="0.2">
      <c r="B53" s="1228" t="s">
        <v>19</v>
      </c>
      <c r="C53" s="1229"/>
      <c r="D53" s="110"/>
      <c r="E53" s="1230" t="s">
        <v>44</v>
      </c>
      <c r="F53" s="1230"/>
      <c r="G53" s="1230"/>
      <c r="H53" s="1231"/>
      <c r="I53" s="361">
        <v>933</v>
      </c>
      <c r="J53" s="362">
        <v>334</v>
      </c>
      <c r="K53" s="362">
        <v>-260</v>
      </c>
      <c r="L53" s="362">
        <v>-527</v>
      </c>
      <c r="M53" s="363">
        <v>-660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thVegKi0XmClP6GEeM2aa8+eBmCfPgT0IQWkAuhl16tUBbo2dFvAVklRm3/a1p6Z2Q2bl+bqIdMyFWyJoo24Q==" saltValue="tLHOTdCowKes/REjrbhM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1472</v>
      </c>
      <c r="G55" s="122">
        <v>1386</v>
      </c>
      <c r="H55" s="123">
        <v>1332</v>
      </c>
    </row>
    <row r="56" spans="2:8" ht="52.5" customHeight="1" x14ac:dyDescent="0.15">
      <c r="B56" s="124"/>
      <c r="C56" s="1249" t="s">
        <v>47</v>
      </c>
      <c r="D56" s="1249"/>
      <c r="E56" s="1250"/>
      <c r="F56" s="125">
        <v>216</v>
      </c>
      <c r="G56" s="125">
        <v>635</v>
      </c>
      <c r="H56" s="126">
        <v>937</v>
      </c>
    </row>
    <row r="57" spans="2:8" ht="53.25" customHeight="1" x14ac:dyDescent="0.15">
      <c r="B57" s="124"/>
      <c r="C57" s="1251" t="s">
        <v>48</v>
      </c>
      <c r="D57" s="1251"/>
      <c r="E57" s="1252"/>
      <c r="F57" s="127">
        <v>1614</v>
      </c>
      <c r="G57" s="127">
        <v>2031</v>
      </c>
      <c r="H57" s="128">
        <v>2111</v>
      </c>
    </row>
    <row r="58" spans="2:8" ht="45.75" customHeight="1" x14ac:dyDescent="0.15">
      <c r="B58" s="129"/>
      <c r="C58" s="1239" t="s">
        <v>565</v>
      </c>
      <c r="D58" s="1240"/>
      <c r="E58" s="1241"/>
      <c r="F58" s="130">
        <v>844</v>
      </c>
      <c r="G58" s="130">
        <v>1246</v>
      </c>
      <c r="H58" s="131">
        <v>1398</v>
      </c>
    </row>
    <row r="59" spans="2:8" ht="45.75" customHeight="1" x14ac:dyDescent="0.15">
      <c r="B59" s="129"/>
      <c r="C59" s="1239" t="s">
        <v>566</v>
      </c>
      <c r="D59" s="1240"/>
      <c r="E59" s="1241"/>
      <c r="F59" s="130">
        <v>590</v>
      </c>
      <c r="G59" s="130">
        <v>590</v>
      </c>
      <c r="H59" s="131">
        <v>590</v>
      </c>
    </row>
    <row r="60" spans="2:8" ht="45.75" customHeight="1" x14ac:dyDescent="0.15">
      <c r="B60" s="129"/>
      <c r="C60" s="1239" t="s">
        <v>567</v>
      </c>
      <c r="D60" s="1240"/>
      <c r="E60" s="1241"/>
      <c r="F60" s="130">
        <v>60</v>
      </c>
      <c r="G60" s="130">
        <v>92</v>
      </c>
      <c r="H60" s="131">
        <v>54</v>
      </c>
    </row>
    <row r="61" spans="2:8" ht="45.75" customHeight="1" x14ac:dyDescent="0.15">
      <c r="B61" s="129"/>
      <c r="C61" s="1239" t="s">
        <v>568</v>
      </c>
      <c r="D61" s="1240"/>
      <c r="E61" s="1241"/>
      <c r="F61" s="130">
        <v>42</v>
      </c>
      <c r="G61" s="130">
        <v>46</v>
      </c>
      <c r="H61" s="131">
        <v>46</v>
      </c>
    </row>
    <row r="62" spans="2:8" ht="45.75" customHeight="1" thickBot="1" x14ac:dyDescent="0.2">
      <c r="B62" s="132"/>
      <c r="C62" s="1242" t="s">
        <v>569</v>
      </c>
      <c r="D62" s="1243"/>
      <c r="E62" s="1244"/>
      <c r="F62" s="133">
        <v>10</v>
      </c>
      <c r="G62" s="133">
        <v>9</v>
      </c>
      <c r="H62" s="134">
        <v>8</v>
      </c>
    </row>
    <row r="63" spans="2:8" ht="52.5" customHeight="1" thickBot="1" x14ac:dyDescent="0.2">
      <c r="B63" s="135"/>
      <c r="C63" s="1245" t="s">
        <v>49</v>
      </c>
      <c r="D63" s="1245"/>
      <c r="E63" s="1246"/>
      <c r="F63" s="136">
        <v>3302</v>
      </c>
      <c r="G63" s="136">
        <v>4052</v>
      </c>
      <c r="H63" s="137">
        <v>4381</v>
      </c>
    </row>
    <row r="64" spans="2:8" x14ac:dyDescent="0.15"/>
  </sheetData>
  <sheetProtection algorithmName="SHA-512" hashValue="kPHczzLmgKlHCZbsNKR0YZ/eRM7BjMbluWag1klCEzq3hDq7e3Zv343cJ49UIVP6mCbJ1+IYt4l6hH9Y1cfA/A==" saltValue="cAYAnRMTlIv4f8MH0VBu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DD1A8-C21F-4EC5-8D76-A246DE4EB226}">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572</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573</v>
      </c>
      <c r="AO51" s="1256"/>
      <c r="AP51" s="1256"/>
      <c r="AQ51" s="1256"/>
      <c r="AR51" s="1256"/>
      <c r="AS51" s="1256"/>
      <c r="AT51" s="1256"/>
      <c r="AU51" s="1256"/>
      <c r="AV51" s="1256"/>
      <c r="AW51" s="1256"/>
      <c r="AX51" s="1256"/>
      <c r="AY51" s="1256"/>
      <c r="AZ51" s="1256"/>
      <c r="BA51" s="1256"/>
      <c r="BB51" s="1256" t="s">
        <v>574</v>
      </c>
      <c r="BC51" s="1256"/>
      <c r="BD51" s="1256"/>
      <c r="BE51" s="1256"/>
      <c r="BF51" s="1256"/>
      <c r="BG51" s="1256"/>
      <c r="BH51" s="1256"/>
      <c r="BI51" s="1256"/>
      <c r="BJ51" s="1256"/>
      <c r="BK51" s="1256"/>
      <c r="BL51" s="1256"/>
      <c r="BM51" s="1256"/>
      <c r="BN51" s="1256"/>
      <c r="BO51" s="1256"/>
      <c r="BP51" s="1253">
        <v>17.3</v>
      </c>
      <c r="BQ51" s="1253"/>
      <c r="BR51" s="1253"/>
      <c r="BS51" s="1253"/>
      <c r="BT51" s="1253"/>
      <c r="BU51" s="1253"/>
      <c r="BV51" s="1253"/>
      <c r="BW51" s="1253"/>
      <c r="BX51" s="1253">
        <v>6</v>
      </c>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575</v>
      </c>
      <c r="BC53" s="1256"/>
      <c r="BD53" s="1256"/>
      <c r="BE53" s="1256"/>
      <c r="BF53" s="1256"/>
      <c r="BG53" s="1256"/>
      <c r="BH53" s="1256"/>
      <c r="BI53" s="1256"/>
      <c r="BJ53" s="1256"/>
      <c r="BK53" s="1256"/>
      <c r="BL53" s="1256"/>
      <c r="BM53" s="1256"/>
      <c r="BN53" s="1256"/>
      <c r="BO53" s="1256"/>
      <c r="BP53" s="1253">
        <v>86</v>
      </c>
      <c r="BQ53" s="1253"/>
      <c r="BR53" s="1253"/>
      <c r="BS53" s="1253"/>
      <c r="BT53" s="1253"/>
      <c r="BU53" s="1253"/>
      <c r="BV53" s="1253"/>
      <c r="BW53" s="1253"/>
      <c r="BX53" s="1253">
        <v>89.3</v>
      </c>
      <c r="BY53" s="1253"/>
      <c r="BZ53" s="1253"/>
      <c r="CA53" s="1253"/>
      <c r="CB53" s="1253"/>
      <c r="CC53" s="1253"/>
      <c r="CD53" s="1253"/>
      <c r="CE53" s="1253"/>
      <c r="CF53" s="1253">
        <v>89.4</v>
      </c>
      <c r="CG53" s="1253"/>
      <c r="CH53" s="1253"/>
      <c r="CI53" s="1253"/>
      <c r="CJ53" s="1253"/>
      <c r="CK53" s="1253"/>
      <c r="CL53" s="1253"/>
      <c r="CM53" s="1253"/>
      <c r="CN53" s="1253">
        <v>75.400000000000006</v>
      </c>
      <c r="CO53" s="1253"/>
      <c r="CP53" s="1253"/>
      <c r="CQ53" s="1253"/>
      <c r="CR53" s="1253"/>
      <c r="CS53" s="1253"/>
      <c r="CT53" s="1253"/>
      <c r="CU53" s="1253"/>
      <c r="CV53" s="1253">
        <v>75.099999999999994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576</v>
      </c>
      <c r="AO55" s="1258"/>
      <c r="AP55" s="1258"/>
      <c r="AQ55" s="1258"/>
      <c r="AR55" s="1258"/>
      <c r="AS55" s="1258"/>
      <c r="AT55" s="1258"/>
      <c r="AU55" s="1258"/>
      <c r="AV55" s="1258"/>
      <c r="AW55" s="1258"/>
      <c r="AX55" s="1258"/>
      <c r="AY55" s="1258"/>
      <c r="AZ55" s="1258"/>
      <c r="BA55" s="1258"/>
      <c r="BB55" s="1256" t="s">
        <v>574</v>
      </c>
      <c r="BC55" s="1256"/>
      <c r="BD55" s="1256"/>
      <c r="BE55" s="1256"/>
      <c r="BF55" s="1256"/>
      <c r="BG55" s="1256"/>
      <c r="BH55" s="1256"/>
      <c r="BI55" s="1256"/>
      <c r="BJ55" s="1256"/>
      <c r="BK55" s="1256"/>
      <c r="BL55" s="1256"/>
      <c r="BM55" s="1256"/>
      <c r="BN55" s="1256"/>
      <c r="BO55" s="1256"/>
      <c r="BP55" s="1253">
        <v>35.4</v>
      </c>
      <c r="BQ55" s="1253"/>
      <c r="BR55" s="1253"/>
      <c r="BS55" s="1253"/>
      <c r="BT55" s="1253"/>
      <c r="BU55" s="1253"/>
      <c r="BV55" s="1253"/>
      <c r="BW55" s="1253"/>
      <c r="BX55" s="1253">
        <v>23.5</v>
      </c>
      <c r="BY55" s="1253"/>
      <c r="BZ55" s="1253"/>
      <c r="CA55" s="1253"/>
      <c r="CB55" s="1253"/>
      <c r="CC55" s="1253"/>
      <c r="CD55" s="1253"/>
      <c r="CE55" s="1253"/>
      <c r="CF55" s="1253">
        <v>20</v>
      </c>
      <c r="CG55" s="1253"/>
      <c r="CH55" s="1253"/>
      <c r="CI55" s="1253"/>
      <c r="CJ55" s="1253"/>
      <c r="CK55" s="1253"/>
      <c r="CL55" s="1253"/>
      <c r="CM55" s="1253"/>
      <c r="CN55" s="1253">
        <v>7.4</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575</v>
      </c>
      <c r="BC57" s="1256"/>
      <c r="BD57" s="1256"/>
      <c r="BE57" s="1256"/>
      <c r="BF57" s="1256"/>
      <c r="BG57" s="1256"/>
      <c r="BH57" s="1256"/>
      <c r="BI57" s="1256"/>
      <c r="BJ57" s="1256"/>
      <c r="BK57" s="1256"/>
      <c r="BL57" s="1256"/>
      <c r="BM57" s="1256"/>
      <c r="BN57" s="1256"/>
      <c r="BO57" s="1256"/>
      <c r="BP57" s="1253">
        <v>66</v>
      </c>
      <c r="BQ57" s="1253"/>
      <c r="BR57" s="1253"/>
      <c r="BS57" s="1253"/>
      <c r="BT57" s="1253"/>
      <c r="BU57" s="1253"/>
      <c r="BV57" s="1253"/>
      <c r="BW57" s="1253"/>
      <c r="BX57" s="1253">
        <v>62</v>
      </c>
      <c r="BY57" s="1253"/>
      <c r="BZ57" s="1253"/>
      <c r="CA57" s="1253"/>
      <c r="CB57" s="1253"/>
      <c r="CC57" s="1253"/>
      <c r="CD57" s="1253"/>
      <c r="CE57" s="1253"/>
      <c r="CF57" s="1253">
        <v>67</v>
      </c>
      <c r="CG57" s="1253"/>
      <c r="CH57" s="1253"/>
      <c r="CI57" s="1253"/>
      <c r="CJ57" s="1253"/>
      <c r="CK57" s="1253"/>
      <c r="CL57" s="1253"/>
      <c r="CM57" s="1253"/>
      <c r="CN57" s="1253">
        <v>67.599999999999994</v>
      </c>
      <c r="CO57" s="1253"/>
      <c r="CP57" s="1253"/>
      <c r="CQ57" s="1253"/>
      <c r="CR57" s="1253"/>
      <c r="CS57" s="1253"/>
      <c r="CT57" s="1253"/>
      <c r="CU57" s="1253"/>
      <c r="CV57" s="1253">
        <v>67.900000000000006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577</v>
      </c>
    </row>
    <row r="64" spans="1:109" x14ac:dyDescent="0.15">
      <c r="B64" s="372"/>
      <c r="G64" s="379"/>
      <c r="I64" s="392"/>
      <c r="J64" s="392"/>
      <c r="K64" s="392"/>
      <c r="L64" s="392"/>
      <c r="M64" s="392"/>
      <c r="N64" s="393"/>
      <c r="AM64" s="379"/>
      <c r="AN64" s="379" t="s">
        <v>571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572</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573</v>
      </c>
      <c r="AO73" s="1256"/>
      <c r="AP73" s="1256"/>
      <c r="AQ73" s="1256"/>
      <c r="AR73" s="1256"/>
      <c r="AS73" s="1256"/>
      <c r="AT73" s="1256"/>
      <c r="AU73" s="1256"/>
      <c r="AV73" s="1256"/>
      <c r="AW73" s="1256"/>
      <c r="AX73" s="1256"/>
      <c r="AY73" s="1256"/>
      <c r="AZ73" s="1256"/>
      <c r="BA73" s="1256"/>
      <c r="BB73" s="1256" t="s">
        <v>574</v>
      </c>
      <c r="BC73" s="1256"/>
      <c r="BD73" s="1256"/>
      <c r="BE73" s="1256"/>
      <c r="BF73" s="1256"/>
      <c r="BG73" s="1256"/>
      <c r="BH73" s="1256"/>
      <c r="BI73" s="1256"/>
      <c r="BJ73" s="1256"/>
      <c r="BK73" s="1256"/>
      <c r="BL73" s="1256"/>
      <c r="BM73" s="1256"/>
      <c r="BN73" s="1256"/>
      <c r="BO73" s="1256"/>
      <c r="BP73" s="1253">
        <v>17.3</v>
      </c>
      <c r="BQ73" s="1253"/>
      <c r="BR73" s="1253"/>
      <c r="BS73" s="1253"/>
      <c r="BT73" s="1253"/>
      <c r="BU73" s="1253"/>
      <c r="BV73" s="1253"/>
      <c r="BW73" s="1253"/>
      <c r="BX73" s="1253">
        <v>6</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578</v>
      </c>
      <c r="BC75" s="1256"/>
      <c r="BD75" s="1256"/>
      <c r="BE75" s="1256"/>
      <c r="BF75" s="1256"/>
      <c r="BG75" s="1256"/>
      <c r="BH75" s="1256"/>
      <c r="BI75" s="1256"/>
      <c r="BJ75" s="1256"/>
      <c r="BK75" s="1256"/>
      <c r="BL75" s="1256"/>
      <c r="BM75" s="1256"/>
      <c r="BN75" s="1256"/>
      <c r="BO75" s="1256"/>
      <c r="BP75" s="1253">
        <v>5.7</v>
      </c>
      <c r="BQ75" s="1253"/>
      <c r="BR75" s="1253"/>
      <c r="BS75" s="1253"/>
      <c r="BT75" s="1253"/>
      <c r="BU75" s="1253"/>
      <c r="BV75" s="1253"/>
      <c r="BW75" s="1253"/>
      <c r="BX75" s="1253">
        <v>4.8</v>
      </c>
      <c r="BY75" s="1253"/>
      <c r="BZ75" s="1253"/>
      <c r="CA75" s="1253"/>
      <c r="CB75" s="1253"/>
      <c r="CC75" s="1253"/>
      <c r="CD75" s="1253"/>
      <c r="CE75" s="1253"/>
      <c r="CF75" s="1253">
        <v>3.8</v>
      </c>
      <c r="CG75" s="1253"/>
      <c r="CH75" s="1253"/>
      <c r="CI75" s="1253"/>
      <c r="CJ75" s="1253"/>
      <c r="CK75" s="1253"/>
      <c r="CL75" s="1253"/>
      <c r="CM75" s="1253"/>
      <c r="CN75" s="1253">
        <v>3.3</v>
      </c>
      <c r="CO75" s="1253"/>
      <c r="CP75" s="1253"/>
      <c r="CQ75" s="1253"/>
      <c r="CR75" s="1253"/>
      <c r="CS75" s="1253"/>
      <c r="CT75" s="1253"/>
      <c r="CU75" s="1253"/>
      <c r="CV75" s="1253">
        <v>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576</v>
      </c>
      <c r="AO77" s="1258"/>
      <c r="AP77" s="1258"/>
      <c r="AQ77" s="1258"/>
      <c r="AR77" s="1258"/>
      <c r="AS77" s="1258"/>
      <c r="AT77" s="1258"/>
      <c r="AU77" s="1258"/>
      <c r="AV77" s="1258"/>
      <c r="AW77" s="1258"/>
      <c r="AX77" s="1258"/>
      <c r="AY77" s="1258"/>
      <c r="AZ77" s="1258"/>
      <c r="BA77" s="1258"/>
      <c r="BB77" s="1256" t="s">
        <v>574</v>
      </c>
      <c r="BC77" s="1256"/>
      <c r="BD77" s="1256"/>
      <c r="BE77" s="1256"/>
      <c r="BF77" s="1256"/>
      <c r="BG77" s="1256"/>
      <c r="BH77" s="1256"/>
      <c r="BI77" s="1256"/>
      <c r="BJ77" s="1256"/>
      <c r="BK77" s="1256"/>
      <c r="BL77" s="1256"/>
      <c r="BM77" s="1256"/>
      <c r="BN77" s="1256"/>
      <c r="BO77" s="1256"/>
      <c r="BP77" s="1253">
        <v>35.4</v>
      </c>
      <c r="BQ77" s="1253"/>
      <c r="BR77" s="1253"/>
      <c r="BS77" s="1253"/>
      <c r="BT77" s="1253"/>
      <c r="BU77" s="1253"/>
      <c r="BV77" s="1253"/>
      <c r="BW77" s="1253"/>
      <c r="BX77" s="1253">
        <v>23.5</v>
      </c>
      <c r="BY77" s="1253"/>
      <c r="BZ77" s="1253"/>
      <c r="CA77" s="1253"/>
      <c r="CB77" s="1253"/>
      <c r="CC77" s="1253"/>
      <c r="CD77" s="1253"/>
      <c r="CE77" s="1253"/>
      <c r="CF77" s="1253">
        <v>20</v>
      </c>
      <c r="CG77" s="1253"/>
      <c r="CH77" s="1253"/>
      <c r="CI77" s="1253"/>
      <c r="CJ77" s="1253"/>
      <c r="CK77" s="1253"/>
      <c r="CL77" s="1253"/>
      <c r="CM77" s="1253"/>
      <c r="CN77" s="1253">
        <v>7.4</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578</v>
      </c>
      <c r="BC79" s="1256"/>
      <c r="BD79" s="1256"/>
      <c r="BE79" s="1256"/>
      <c r="BF79" s="1256"/>
      <c r="BG79" s="1256"/>
      <c r="BH79" s="1256"/>
      <c r="BI79" s="1256"/>
      <c r="BJ79" s="1256"/>
      <c r="BK79" s="1256"/>
      <c r="BL79" s="1256"/>
      <c r="BM79" s="1256"/>
      <c r="BN79" s="1256"/>
      <c r="BO79" s="1256"/>
      <c r="BP79" s="1253">
        <v>8.8000000000000007</v>
      </c>
      <c r="BQ79" s="1253"/>
      <c r="BR79" s="1253"/>
      <c r="BS79" s="1253"/>
      <c r="BT79" s="1253"/>
      <c r="BU79" s="1253"/>
      <c r="BV79" s="1253"/>
      <c r="BW79" s="1253"/>
      <c r="BX79" s="1253">
        <v>8.6</v>
      </c>
      <c r="BY79" s="1253"/>
      <c r="BZ79" s="1253"/>
      <c r="CA79" s="1253"/>
      <c r="CB79" s="1253"/>
      <c r="CC79" s="1253"/>
      <c r="CD79" s="1253"/>
      <c r="CE79" s="1253"/>
      <c r="CF79" s="1253">
        <v>9.5</v>
      </c>
      <c r="CG79" s="1253"/>
      <c r="CH79" s="1253"/>
      <c r="CI79" s="1253"/>
      <c r="CJ79" s="1253"/>
      <c r="CK79" s="1253"/>
      <c r="CL79" s="1253"/>
      <c r="CM79" s="1253"/>
      <c r="CN79" s="1253">
        <v>9.4</v>
      </c>
      <c r="CO79" s="1253"/>
      <c r="CP79" s="1253"/>
      <c r="CQ79" s="1253"/>
      <c r="CR79" s="1253"/>
      <c r="CS79" s="1253"/>
      <c r="CT79" s="1253"/>
      <c r="CU79" s="1253"/>
      <c r="CV79" s="1253">
        <v>9.3000000000000007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aIK9ZcLBMPwpUfZJU4YuiQlTgkdfWn/Uhi7rXfKUfgDf2hrfX0pgefIsPiMYZLwsqOAkBITrKbREfU56+dm3jQ==" saltValue="IZHAaXUE3YvvF4TkkV03D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5B2A3-958C-49EA-B39C-6202C423E6C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5ftw2ul9wHvp/MhzryfVTYJiySCB596X/UUoI9d3v3WLLaAWIRpb6v0zzdEzfKpwatlZVmPShBOwE0QGWlO8YA==" saltValue="Cwbo6WlWIHd6G+HVgp55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1BA4E-9606-4D19-A6D7-150858CE9A7D}">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QS9Ek8Y4eVGoIixoASxl0TXnErB3rdSQNQDsH5c1aFXKEQOARY7EW9evWUSNN+CBwMDt57hju49B/tQmYK3COA==" saltValue="MxG2oziA5xUd9xbFKbL1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146304</v>
      </c>
      <c r="E3" s="156"/>
      <c r="F3" s="157">
        <v>83103</v>
      </c>
      <c r="G3" s="158"/>
      <c r="H3" s="159"/>
    </row>
    <row r="4" spans="1:8" x14ac:dyDescent="0.15">
      <c r="A4" s="160"/>
      <c r="B4" s="161"/>
      <c r="C4" s="162"/>
      <c r="D4" s="163">
        <v>83110</v>
      </c>
      <c r="E4" s="164"/>
      <c r="F4" s="165">
        <v>41378</v>
      </c>
      <c r="G4" s="166"/>
      <c r="H4" s="167"/>
    </row>
    <row r="5" spans="1:8" x14ac:dyDescent="0.15">
      <c r="A5" s="148" t="s">
        <v>522</v>
      </c>
      <c r="B5" s="153"/>
      <c r="C5" s="154"/>
      <c r="D5" s="155">
        <v>123314</v>
      </c>
      <c r="E5" s="156"/>
      <c r="F5" s="157">
        <v>94796</v>
      </c>
      <c r="G5" s="158"/>
      <c r="H5" s="159"/>
    </row>
    <row r="6" spans="1:8" x14ac:dyDescent="0.15">
      <c r="A6" s="160"/>
      <c r="B6" s="161"/>
      <c r="C6" s="162"/>
      <c r="D6" s="163">
        <v>67708</v>
      </c>
      <c r="E6" s="164"/>
      <c r="F6" s="165">
        <v>55781</v>
      </c>
      <c r="G6" s="166"/>
      <c r="H6" s="167"/>
    </row>
    <row r="7" spans="1:8" x14ac:dyDescent="0.15">
      <c r="A7" s="148" t="s">
        <v>523</v>
      </c>
      <c r="B7" s="153"/>
      <c r="C7" s="154"/>
      <c r="D7" s="155">
        <v>95535</v>
      </c>
      <c r="E7" s="156"/>
      <c r="F7" s="157">
        <v>114841</v>
      </c>
      <c r="G7" s="158"/>
      <c r="H7" s="159"/>
    </row>
    <row r="8" spans="1:8" x14ac:dyDescent="0.15">
      <c r="A8" s="160"/>
      <c r="B8" s="161"/>
      <c r="C8" s="162"/>
      <c r="D8" s="163">
        <v>43137</v>
      </c>
      <c r="E8" s="164"/>
      <c r="F8" s="165">
        <v>51589</v>
      </c>
      <c r="G8" s="166"/>
      <c r="H8" s="167"/>
    </row>
    <row r="9" spans="1:8" x14ac:dyDescent="0.15">
      <c r="A9" s="148" t="s">
        <v>524</v>
      </c>
      <c r="B9" s="153"/>
      <c r="C9" s="154"/>
      <c r="D9" s="155">
        <v>202847</v>
      </c>
      <c r="E9" s="156"/>
      <c r="F9" s="157">
        <v>124145</v>
      </c>
      <c r="G9" s="158"/>
      <c r="H9" s="159"/>
    </row>
    <row r="10" spans="1:8" x14ac:dyDescent="0.15">
      <c r="A10" s="160"/>
      <c r="B10" s="161"/>
      <c r="C10" s="162"/>
      <c r="D10" s="163">
        <v>41065</v>
      </c>
      <c r="E10" s="164"/>
      <c r="F10" s="165">
        <v>54761</v>
      </c>
      <c r="G10" s="166"/>
      <c r="H10" s="167"/>
    </row>
    <row r="11" spans="1:8" x14ac:dyDescent="0.15">
      <c r="A11" s="148" t="s">
        <v>525</v>
      </c>
      <c r="B11" s="153"/>
      <c r="C11" s="154"/>
      <c r="D11" s="155">
        <v>236353</v>
      </c>
      <c r="E11" s="156"/>
      <c r="F11" s="157">
        <v>131480</v>
      </c>
      <c r="G11" s="158"/>
      <c r="H11" s="159"/>
    </row>
    <row r="12" spans="1:8" x14ac:dyDescent="0.15">
      <c r="A12" s="160"/>
      <c r="B12" s="161"/>
      <c r="C12" s="168"/>
      <c r="D12" s="163">
        <v>53688</v>
      </c>
      <c r="E12" s="164"/>
      <c r="F12" s="165">
        <v>63148</v>
      </c>
      <c r="G12" s="166"/>
      <c r="H12" s="167"/>
    </row>
    <row r="13" spans="1:8" x14ac:dyDescent="0.15">
      <c r="A13" s="148"/>
      <c r="B13" s="153"/>
      <c r="C13" s="169"/>
      <c r="D13" s="170">
        <v>160871</v>
      </c>
      <c r="E13" s="171"/>
      <c r="F13" s="172">
        <v>109673</v>
      </c>
      <c r="G13" s="173"/>
      <c r="H13" s="159"/>
    </row>
    <row r="14" spans="1:8" x14ac:dyDescent="0.15">
      <c r="A14" s="160"/>
      <c r="B14" s="161"/>
      <c r="C14" s="162"/>
      <c r="D14" s="163">
        <v>57742</v>
      </c>
      <c r="E14" s="164"/>
      <c r="F14" s="165">
        <v>53331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2.56</v>
      </c>
      <c r="C19" s="174">
        <f>ROUND(VALUE(SUBSTITUTE(実質収支比率等に係る経年分析!G$48,"▲","-")),2)</f>
        <v>2.5299999999999998</v>
      </c>
      <c r="D19" s="174">
        <f>ROUND(VALUE(SUBSTITUTE(実質収支比率等に係る経年分析!H$48,"▲","-")),2)</f>
        <v>4.03</v>
      </c>
      <c r="E19" s="174">
        <f>ROUND(VALUE(SUBSTITUTE(実質収支比率等に係る経年分析!I$48,"▲","-")),2)</f>
        <v>2.84</v>
      </c>
      <c r="F19" s="174">
        <f>ROUND(VALUE(SUBSTITUTE(実質収支比率等に係る経年分析!J$48,"▲","-")),2)</f>
        <v>4.01</v>
      </c>
    </row>
    <row r="20" spans="1:11" x14ac:dyDescent="0.15">
      <c r="A20" s="174" t="s">
        <v>53</v>
      </c>
      <c r="B20" s="174">
        <f>ROUND(VALUE(SUBSTITUTE(実質収支比率等に係る経年分析!F$47,"▲","-")),2)</f>
        <v>15.79</v>
      </c>
      <c r="C20" s="174">
        <f>ROUND(VALUE(SUBSTITUTE(実質収支比率等に係る経年分析!G$47,"▲","-")),2)</f>
        <v>16.829999999999998</v>
      </c>
      <c r="D20" s="174">
        <f>ROUND(VALUE(SUBSTITUTE(実質収支比率等に係る経年分析!H$47,"▲","-")),2)</f>
        <v>20.89</v>
      </c>
      <c r="E20" s="174">
        <f>ROUND(VALUE(SUBSTITUTE(実質収支比率等に係る経年分析!I$47,"▲","-")),2)</f>
        <v>20.09</v>
      </c>
      <c r="F20" s="174">
        <f>ROUND(VALUE(SUBSTITUTE(実質収支比率等に係る経年分析!J$47,"▲","-")),2)</f>
        <v>19.149999999999999</v>
      </c>
    </row>
    <row r="21" spans="1:11" x14ac:dyDescent="0.15">
      <c r="A21" s="174" t="s">
        <v>54</v>
      </c>
      <c r="B21" s="174">
        <f>IF(ISNUMBER(VALUE(SUBSTITUTE(実質収支比率等に係る経年分析!F$49,"▲","-"))),ROUND(VALUE(SUBSTITUTE(実質収支比率等に係る経年分析!F$49,"▲","-")),2),NA())</f>
        <v>2.8</v>
      </c>
      <c r="C21" s="174">
        <f>IF(ISNUMBER(VALUE(SUBSTITUTE(実質収支比率等に係る経年分析!G$49,"▲","-"))),ROUND(VALUE(SUBSTITUTE(実質収支比率等に係る経年分析!G$49,"▲","-")),2),NA())</f>
        <v>4.0599999999999996</v>
      </c>
      <c r="D21" s="174">
        <f>IF(ISNUMBER(VALUE(SUBSTITUTE(実質収支比率等に係る経年分析!H$49,"▲","-"))),ROUND(VALUE(SUBSTITUTE(実質収支比率等に係る経年分析!H$49,"▲","-")),2),NA())</f>
        <v>8.36</v>
      </c>
      <c r="E21" s="174">
        <f>IF(ISNUMBER(VALUE(SUBSTITUTE(実質収支比率等に係る経年分析!I$49,"▲","-"))),ROUND(VALUE(SUBSTITUTE(実質収支比率等に係る経年分析!I$49,"▲","-")),2),NA())</f>
        <v>-3.69</v>
      </c>
      <c r="F21" s="174">
        <f>IF(ISNUMBER(VALUE(SUBSTITUTE(実質収支比率等に係る経年分析!J$49,"▲","-"))),ROUND(VALUE(SUBSTITUTE(実質収支比率等に係る経年分析!J$49,"▲","-")),2),NA())</f>
        <v>0.42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七戸霊園事業特別会計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0.14000000000000001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0.56999999999999995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1.1100000000000001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1.08</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2.56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4.0199999999999996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2.84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10.68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10.39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9.9600000000000009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9.73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9.1999999999999993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1100</v>
      </c>
      <c r="E42" s="176"/>
      <c r="F42" s="176"/>
      <c r="G42" s="176">
        <f>'実質公債費比率（分子）の構造'!L$52</f>
        <v>1117</v>
      </c>
      <c r="H42" s="176"/>
      <c r="I42" s="176"/>
      <c r="J42" s="176">
        <f>'実質公債費比率（分子）の構造'!M$52</f>
        <v>1150</v>
      </c>
      <c r="K42" s="176"/>
      <c r="L42" s="176"/>
      <c r="M42" s="176">
        <f>'実質公債費比率（分子）の構造'!N$52</f>
        <v>1188</v>
      </c>
      <c r="N42" s="176"/>
      <c r="O42" s="176"/>
      <c r="P42" s="176">
        <f>'実質公債費比率（分子）の構造'!O$52</f>
        <v>1199</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192</v>
      </c>
      <c r="C45" s="176"/>
      <c r="D45" s="176"/>
      <c r="E45" s="176">
        <f>'実質公債費比率（分子）の構造'!L$49</f>
        <v>174</v>
      </c>
      <c r="F45" s="176"/>
      <c r="G45" s="176"/>
      <c r="H45" s="176">
        <f>'実質公債費比率（分子）の構造'!M$49</f>
        <v>139</v>
      </c>
      <c r="I45" s="176"/>
      <c r="J45" s="176"/>
      <c r="K45" s="176">
        <f>'実質公債費比率（分子）の構造'!N$49</f>
        <v>142</v>
      </c>
      <c r="L45" s="176"/>
      <c r="M45" s="176"/>
      <c r="N45" s="176">
        <f>'実質公債費比率（分子）の構造'!O$49</f>
        <v>135</v>
      </c>
      <c r="O45" s="176"/>
      <c r="P45" s="176"/>
    </row>
    <row r="46" spans="1:16" x14ac:dyDescent="0.15">
      <c r="A46" s="176" t="s">
        <v>64</v>
      </c>
      <c r="B46" s="176">
        <f>'実質公債費比率（分子）の構造'!K$48</f>
        <v>181</v>
      </c>
      <c r="C46" s="176"/>
      <c r="D46" s="176"/>
      <c r="E46" s="176">
        <f>'実質公債費比率（分子）の構造'!L$48</f>
        <v>198</v>
      </c>
      <c r="F46" s="176"/>
      <c r="G46" s="176"/>
      <c r="H46" s="176">
        <f>'実質公債費比率（分子）の構造'!M$48</f>
        <v>185</v>
      </c>
      <c r="I46" s="176"/>
      <c r="J46" s="176"/>
      <c r="K46" s="176">
        <f>'実質公債費比率（分子）の構造'!N$48</f>
        <v>182</v>
      </c>
      <c r="L46" s="176"/>
      <c r="M46" s="176"/>
      <c r="N46" s="176">
        <f>'実質公債費比率（分子）の構造'!O$48</f>
        <v>117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971</v>
      </c>
      <c r="C49" s="176"/>
      <c r="D49" s="176"/>
      <c r="E49" s="176">
        <f>'実質公債費比率（分子）の構造'!L$45</f>
        <v>956</v>
      </c>
      <c r="F49" s="176"/>
      <c r="G49" s="176"/>
      <c r="H49" s="176">
        <f>'実質公債費比率（分子）の構造'!M$45</f>
        <v>1015</v>
      </c>
      <c r="I49" s="176"/>
      <c r="J49" s="176"/>
      <c r="K49" s="176">
        <f>'実質公債費比率（分子）の構造'!N$45</f>
        <v>1047</v>
      </c>
      <c r="L49" s="176"/>
      <c r="M49" s="176"/>
      <c r="N49" s="176">
        <f>'実質公債費比率（分子）の構造'!O$45</f>
        <v>1099</v>
      </c>
      <c r="O49" s="176"/>
      <c r="P49" s="176"/>
    </row>
    <row r="50" spans="1:16" x14ac:dyDescent="0.15">
      <c r="A50" s="176" t="s">
        <v>67</v>
      </c>
      <c r="B50" s="176" t="e">
        <f>NA()</f>
        <v>#N/A</v>
      </c>
      <c r="C50" s="176">
        <f>IF(ISNUMBER('実質公債費比率（分子）の構造'!K$53),'実質公債費比率（分子）の構造'!K$53,NA())</f>
        <v>245</v>
      </c>
      <c r="D50" s="176" t="e">
        <f>NA()</f>
        <v>#N/A</v>
      </c>
      <c r="E50" s="176" t="e">
        <f>NA()</f>
        <v>#N/A</v>
      </c>
      <c r="F50" s="176">
        <f>IF(ISNUMBER('実質公債費比率（分子）の構造'!L$53),'実質公債費比率（分子）の構造'!L$53,NA())</f>
        <v>212</v>
      </c>
      <c r="G50" s="176" t="e">
        <f>NA()</f>
        <v>#N/A</v>
      </c>
      <c r="H50" s="176" t="e">
        <f>NA()</f>
        <v>#N/A</v>
      </c>
      <c r="I50" s="176">
        <f>IF(ISNUMBER('実質公債費比率（分子）の構造'!M$53),'実質公債費比率（分子）の構造'!M$53,NA())</f>
        <v>190</v>
      </c>
      <c r="J50" s="176" t="e">
        <f>NA()</f>
        <v>#N/A</v>
      </c>
      <c r="K50" s="176" t="e">
        <f>NA()</f>
        <v>#N/A</v>
      </c>
      <c r="L50" s="176">
        <f>IF(ISNUMBER('実質公債費比率（分子）の構造'!N$53),'実質公債費比率（分子）の構造'!N$53,NA())</f>
        <v>184</v>
      </c>
      <c r="M50" s="176" t="e">
        <f>NA()</f>
        <v>#N/A</v>
      </c>
      <c r="N50" s="176" t="e">
        <f>NA()</f>
        <v>#N/A</v>
      </c>
      <c r="O50" s="176">
        <f>IF(ISNUMBER('実質公債費比率（分子）の構造'!O$53),'実質公債費比率（分子）の構造'!O$53,NA())</f>
        <v>153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11244</v>
      </c>
      <c r="E56" s="175"/>
      <c r="F56" s="175"/>
      <c r="G56" s="175">
        <f>'将来負担比率（分子）の構造'!J$52</f>
        <v>11501</v>
      </c>
      <c r="H56" s="175"/>
      <c r="I56" s="175"/>
      <c r="J56" s="175">
        <f>'将来負担比率（分子）の構造'!K$52</f>
        <v>11253</v>
      </c>
      <c r="K56" s="175"/>
      <c r="L56" s="175"/>
      <c r="M56" s="175">
        <f>'将来負担比率（分子）の構造'!L$52</f>
        <v>11660</v>
      </c>
      <c r="N56" s="175"/>
      <c r="O56" s="175"/>
      <c r="P56" s="175">
        <f>'将来負担比率（分子）の構造'!M$52</f>
        <v>12419</v>
      </c>
    </row>
    <row r="57" spans="1:16" x14ac:dyDescent="0.15">
      <c r="A57" s="175" t="s">
        <v>42</v>
      </c>
      <c r="B57" s="175"/>
      <c r="C57" s="175"/>
      <c r="D57" s="175">
        <f>'将来負担比率（分子）の構造'!I$51</f>
        <v>125</v>
      </c>
      <c r="E57" s="175"/>
      <c r="F57" s="175"/>
      <c r="G57" s="175">
        <f>'将来負担比率（分子）の構造'!J$51</f>
        <v>170</v>
      </c>
      <c r="H57" s="175"/>
      <c r="I57" s="175"/>
      <c r="J57" s="175">
        <f>'将来負担比率（分子）の構造'!K$51</f>
        <v>248</v>
      </c>
      <c r="K57" s="175"/>
      <c r="L57" s="175"/>
      <c r="M57" s="175">
        <f>'将来負担比率（分子）の構造'!L$51</f>
        <v>394</v>
      </c>
      <c r="N57" s="175"/>
      <c r="O57" s="175"/>
      <c r="P57" s="175">
        <f>'将来負担比率（分子）の構造'!M$51</f>
        <v>403</v>
      </c>
    </row>
    <row r="58" spans="1:16" x14ac:dyDescent="0.15">
      <c r="A58" s="175" t="s">
        <v>41</v>
      </c>
      <c r="B58" s="175"/>
      <c r="C58" s="175"/>
      <c r="D58" s="175">
        <f>'将来負担比率（分子）の構造'!I$50</f>
        <v>1765</v>
      </c>
      <c r="E58" s="175"/>
      <c r="F58" s="175"/>
      <c r="G58" s="175">
        <f>'将来負担比率（分子）の構造'!J$50</f>
        <v>2256</v>
      </c>
      <c r="H58" s="175"/>
      <c r="I58" s="175"/>
      <c r="J58" s="175">
        <f>'将来負担比率（分子）の構造'!K$50</f>
        <v>2915</v>
      </c>
      <c r="K58" s="175"/>
      <c r="L58" s="175"/>
      <c r="M58" s="175">
        <f>'将来負担比率（分子）の構造'!L$50</f>
        <v>3661</v>
      </c>
      <c r="N58" s="175"/>
      <c r="O58" s="175"/>
      <c r="P58" s="175">
        <f>'将来負担比率（分子）の構造'!M$50</f>
        <v>4106</v>
      </c>
    </row>
    <row r="59" spans="1:16" x14ac:dyDescent="0.15">
      <c r="A59" s="175" t="s">
        <v>39</v>
      </c>
      <c r="B59" s="175">
        <f>'将来負担比率（分子）の構造'!I$49</f>
        <v>59</v>
      </c>
      <c r="C59" s="175"/>
      <c r="D59" s="175"/>
      <c r="E59" s="175">
        <f>'将来負担比率（分子）の構造'!J$49</f>
        <v>49</v>
      </c>
      <c r="F59" s="175"/>
      <c r="G59" s="175"/>
      <c r="H59" s="175">
        <f>'将来負担比率（分子）の構造'!K$49</f>
        <v>117</v>
      </c>
      <c r="I59" s="175"/>
      <c r="J59" s="175"/>
      <c r="K59" s="175">
        <f>'将来負担比率（分子）の構造'!L$49</f>
        <v>158</v>
      </c>
      <c r="L59" s="175"/>
      <c r="M59" s="175"/>
      <c r="N59" s="175">
        <f>'将来負担比率（分子）の構造'!M$49</f>
        <v>86</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1001</v>
      </c>
      <c r="C62" s="175"/>
      <c r="D62" s="175"/>
      <c r="E62" s="175">
        <f>'将来負担比率（分子）の構造'!J$45</f>
        <v>965</v>
      </c>
      <c r="F62" s="175"/>
      <c r="G62" s="175"/>
      <c r="H62" s="175">
        <f>'将来負担比率（分子）の構造'!K$45</f>
        <v>959</v>
      </c>
      <c r="I62" s="175"/>
      <c r="J62" s="175"/>
      <c r="K62" s="175">
        <f>'将来負担比率（分子）の構造'!L$45</f>
        <v>948</v>
      </c>
      <c r="L62" s="175"/>
      <c r="M62" s="175"/>
      <c r="N62" s="175">
        <f>'将来負担比率（分子）の構造'!M$45</f>
        <v>991</v>
      </c>
      <c r="O62" s="175"/>
      <c r="P62" s="175"/>
    </row>
    <row r="63" spans="1:16" x14ac:dyDescent="0.15">
      <c r="A63" s="175" t="s">
        <v>34</v>
      </c>
      <c r="B63" s="175">
        <f>'将来負担比率（分子）の構造'!I$44</f>
        <v>1155</v>
      </c>
      <c r="C63" s="175"/>
      <c r="D63" s="175"/>
      <c r="E63" s="175">
        <f>'将来負担比率（分子）の構造'!J$44</f>
        <v>1040</v>
      </c>
      <c r="F63" s="175"/>
      <c r="G63" s="175"/>
      <c r="H63" s="175">
        <f>'将来負担比率（分子）の構造'!K$44</f>
        <v>903</v>
      </c>
      <c r="I63" s="175"/>
      <c r="J63" s="175"/>
      <c r="K63" s="175">
        <f>'将来負担比率（分子）の構造'!L$44</f>
        <v>803</v>
      </c>
      <c r="L63" s="175"/>
      <c r="M63" s="175"/>
      <c r="N63" s="175">
        <f>'将来負担比率（分子）の構造'!M$44</f>
        <v>690</v>
      </c>
      <c r="O63" s="175"/>
      <c r="P63" s="175"/>
    </row>
    <row r="64" spans="1:16" x14ac:dyDescent="0.15">
      <c r="A64" s="175" t="s">
        <v>33</v>
      </c>
      <c r="B64" s="175">
        <f>'将来負担比率（分子）の構造'!I$43</f>
        <v>2467</v>
      </c>
      <c r="C64" s="175"/>
      <c r="D64" s="175"/>
      <c r="E64" s="175">
        <f>'将来負担比率（分子）の構造'!J$43</f>
        <v>2324</v>
      </c>
      <c r="F64" s="175"/>
      <c r="G64" s="175"/>
      <c r="H64" s="175">
        <f>'将来負担比率（分子）の構造'!K$43</f>
        <v>2231</v>
      </c>
      <c r="I64" s="175"/>
      <c r="J64" s="175"/>
      <c r="K64" s="175">
        <f>'将来負担比率（分子）の構造'!L$43</f>
        <v>2177</v>
      </c>
      <c r="L64" s="175"/>
      <c r="M64" s="175"/>
      <c r="N64" s="175">
        <f>'将来負担比率（分子）の構造'!M$43</f>
        <v>1937</v>
      </c>
      <c r="O64" s="175"/>
      <c r="P64" s="175"/>
    </row>
    <row r="65" spans="1:16" x14ac:dyDescent="0.15">
      <c r="A65" s="175" t="s">
        <v>32</v>
      </c>
      <c r="B65" s="175">
        <f>'将来負担比率（分子）の構造'!I$42</f>
        <v>4</v>
      </c>
      <c r="C65" s="175"/>
      <c r="D65" s="175"/>
      <c r="E65" s="175">
        <f>'将来負担比率（分子）の構造'!J$42</f>
        <v>2</v>
      </c>
      <c r="F65" s="175"/>
      <c r="G65" s="175"/>
      <c r="H65" s="175">
        <f>'将来負担比率（分子）の構造'!K$42</f>
        <v>1</v>
      </c>
      <c r="I65" s="175"/>
      <c r="J65" s="175"/>
      <c r="K65" s="175">
        <f>'将来負担比率（分子）の構造'!L$42</f>
        <v>1</v>
      </c>
      <c r="L65" s="175"/>
      <c r="M65" s="175"/>
      <c r="N65" s="175" t="str">
        <f>'将来負担比率（分子）の構造'!M$42</f>
        <v>-</v>
      </c>
      <c r="O65" s="175"/>
      <c r="P65" s="175"/>
    </row>
    <row r="66" spans="1:16" x14ac:dyDescent="0.15">
      <c r="A66" s="175" t="s">
        <v>31</v>
      </c>
      <c r="B66" s="175">
        <f>'将来負担比率（分子）の構造'!I$41</f>
        <v>9382</v>
      </c>
      <c r="C66" s="175"/>
      <c r="D66" s="175"/>
      <c r="E66" s="175">
        <f>'将来負担比率（分子）の構造'!J$41</f>
        <v>9881</v>
      </c>
      <c r="F66" s="175"/>
      <c r="G66" s="175"/>
      <c r="H66" s="175">
        <f>'将来負担比率（分子）の構造'!K$41</f>
        <v>9945</v>
      </c>
      <c r="I66" s="175"/>
      <c r="J66" s="175"/>
      <c r="K66" s="175">
        <f>'将来負担比率（分子）の構造'!L$41</f>
        <v>11101</v>
      </c>
      <c r="L66" s="175"/>
      <c r="M66" s="175"/>
      <c r="N66" s="175">
        <f>'将来負担比率（分子）の構造'!M$41</f>
        <v>12564</v>
      </c>
      <c r="O66" s="175"/>
      <c r="P66" s="175"/>
    </row>
    <row r="67" spans="1:16" x14ac:dyDescent="0.15">
      <c r="A67" s="175" t="s">
        <v>71</v>
      </c>
      <c r="B67" s="175" t="e">
        <f>NA()</f>
        <v>#N/A</v>
      </c>
      <c r="C67" s="175">
        <f>IF(ISNUMBER('将来負担比率（分子）の構造'!I$53), IF('将来負担比率（分子）の構造'!I$53 &lt; 0, 0, '将来負担比率（分子）の構造'!I$53), NA())</f>
        <v>933</v>
      </c>
      <c r="D67" s="175" t="e">
        <f>NA()</f>
        <v>#N/A</v>
      </c>
      <c r="E67" s="175" t="e">
        <f>NA()</f>
        <v>#N/A</v>
      </c>
      <c r="F67" s="175">
        <f>IF(ISNUMBER('将来負担比率（分子）の構造'!J$53), IF('将来負担比率（分子）の構造'!J$53 &lt; 0, 0, '将来負担比率（分子）の構造'!J$53), NA())</f>
        <v>334</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1472</v>
      </c>
      <c r="C72" s="179">
        <f>基金残高に係る経年分析!G55</f>
        <v>1386</v>
      </c>
      <c r="D72" s="179">
        <f>基金残高に係る経年分析!H55</f>
        <v>1332</v>
      </c>
    </row>
    <row r="73" spans="1:16" x14ac:dyDescent="0.15">
      <c r="A73" s="178" t="s">
        <v>74</v>
      </c>
      <c r="B73" s="179">
        <f>基金残高に係る経年分析!F56</f>
        <v>216</v>
      </c>
      <c r="C73" s="179">
        <f>基金残高に係る経年分析!G56</f>
        <v>635</v>
      </c>
      <c r="D73" s="179">
        <f>基金残高に係る経年分析!H56</f>
        <v>937</v>
      </c>
    </row>
    <row r="74" spans="1:16" x14ac:dyDescent="0.15">
      <c r="A74" s="178" t="s">
        <v>75</v>
      </c>
      <c r="B74" s="179">
        <f>基金残高に係る経年分析!F57</f>
        <v>1614</v>
      </c>
      <c r="C74" s="179">
        <f>基金残高に係る経年分析!G57</f>
        <v>2031</v>
      </c>
      <c r="D74" s="179">
        <f>基金残高に係る経年分析!H57</f>
        <v>2111</v>
      </c>
    </row>
  </sheetData>
  <sheetProtection algorithmName="SHA-512" hashValue="cfJlNETPR7hQKWIg3m4NwTBrOGTy9bH+doNLmDf83uSdCcyc8ANoO2+LTncLXsTgvS0Nq+rBiduKVOHmk1H5qg==" saltValue="q0fy1+O0R+4UzUboNu4a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2422049</v>
      </c>
      <c r="S5" s="713"/>
      <c r="T5" s="713"/>
      <c r="U5" s="713"/>
      <c r="V5" s="713"/>
      <c r="W5" s="713"/>
      <c r="X5" s="713"/>
      <c r="Y5" s="738"/>
      <c r="Z5" s="751">
        <v>18.3</v>
      </c>
      <c r="AA5" s="751"/>
      <c r="AB5" s="751"/>
      <c r="AC5" s="751"/>
      <c r="AD5" s="752">
        <v>2422045</v>
      </c>
      <c r="AE5" s="752"/>
      <c r="AF5" s="752"/>
      <c r="AG5" s="752"/>
      <c r="AH5" s="752"/>
      <c r="AI5" s="752"/>
      <c r="AJ5" s="752"/>
      <c r="AK5" s="752"/>
      <c r="AL5" s="739">
        <v>35</v>
      </c>
      <c r="AM5" s="721"/>
      <c r="AN5" s="721"/>
      <c r="AO5" s="740"/>
      <c r="AP5" s="715" t="s">
        <v>216</v>
      </c>
      <c r="AQ5" s="716"/>
      <c r="AR5" s="716"/>
      <c r="AS5" s="716"/>
      <c r="AT5" s="716"/>
      <c r="AU5" s="716"/>
      <c r="AV5" s="716"/>
      <c r="AW5" s="716"/>
      <c r="AX5" s="716"/>
      <c r="AY5" s="716"/>
      <c r="AZ5" s="716"/>
      <c r="BA5" s="716"/>
      <c r="BB5" s="716"/>
      <c r="BC5" s="716"/>
      <c r="BD5" s="716"/>
      <c r="BE5" s="716"/>
      <c r="BF5" s="717"/>
      <c r="BG5" s="657">
        <v>2422045</v>
      </c>
      <c r="BH5" s="658"/>
      <c r="BI5" s="658"/>
      <c r="BJ5" s="658"/>
      <c r="BK5" s="658"/>
      <c r="BL5" s="658"/>
      <c r="BM5" s="658"/>
      <c r="BN5" s="659"/>
      <c r="BO5" s="695">
        <v>100</v>
      </c>
      <c r="BP5" s="695"/>
      <c r="BQ5" s="695"/>
      <c r="BR5" s="695"/>
      <c r="BS5" s="696" t="s">
        <v>122</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179558</v>
      </c>
      <c r="S6" s="658"/>
      <c r="T6" s="658"/>
      <c r="U6" s="658"/>
      <c r="V6" s="658"/>
      <c r="W6" s="658"/>
      <c r="X6" s="658"/>
      <c r="Y6" s="659"/>
      <c r="Z6" s="695">
        <v>1.4</v>
      </c>
      <c r="AA6" s="695"/>
      <c r="AB6" s="695"/>
      <c r="AC6" s="695"/>
      <c r="AD6" s="696">
        <v>179558</v>
      </c>
      <c r="AE6" s="696"/>
      <c r="AF6" s="696"/>
      <c r="AG6" s="696"/>
      <c r="AH6" s="696"/>
      <c r="AI6" s="696"/>
      <c r="AJ6" s="696"/>
      <c r="AK6" s="696"/>
      <c r="AL6" s="660">
        <v>2.6</v>
      </c>
      <c r="AM6" s="661"/>
      <c r="AN6" s="661"/>
      <c r="AO6" s="697"/>
      <c r="AP6" s="654" t="s">
        <v>221</v>
      </c>
      <c r="AQ6" s="655"/>
      <c r="AR6" s="655"/>
      <c r="AS6" s="655"/>
      <c r="AT6" s="655"/>
      <c r="AU6" s="655"/>
      <c r="AV6" s="655"/>
      <c r="AW6" s="655"/>
      <c r="AX6" s="655"/>
      <c r="AY6" s="655"/>
      <c r="AZ6" s="655"/>
      <c r="BA6" s="655"/>
      <c r="BB6" s="655"/>
      <c r="BC6" s="655"/>
      <c r="BD6" s="655"/>
      <c r="BE6" s="655"/>
      <c r="BF6" s="656"/>
      <c r="BG6" s="657">
        <v>2422045</v>
      </c>
      <c r="BH6" s="658"/>
      <c r="BI6" s="658"/>
      <c r="BJ6" s="658"/>
      <c r="BK6" s="658"/>
      <c r="BL6" s="658"/>
      <c r="BM6" s="658"/>
      <c r="BN6" s="659"/>
      <c r="BO6" s="695">
        <v>100</v>
      </c>
      <c r="BP6" s="695"/>
      <c r="BQ6" s="695"/>
      <c r="BR6" s="695"/>
      <c r="BS6" s="696" t="s">
        <v>122</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102172</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102172</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492</v>
      </c>
      <c r="S7" s="658"/>
      <c r="T7" s="658"/>
      <c r="U7" s="658"/>
      <c r="V7" s="658"/>
      <c r="W7" s="658"/>
      <c r="X7" s="658"/>
      <c r="Y7" s="659"/>
      <c r="Z7" s="695">
        <v>0</v>
      </c>
      <c r="AA7" s="695"/>
      <c r="AB7" s="695"/>
      <c r="AC7" s="695"/>
      <c r="AD7" s="696">
        <v>492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567084</v>
      </c>
      <c r="BH7" s="658"/>
      <c r="BI7" s="658"/>
      <c r="BJ7" s="658"/>
      <c r="BK7" s="658"/>
      <c r="BL7" s="658"/>
      <c r="BM7" s="658"/>
      <c r="BN7" s="659"/>
      <c r="BO7" s="695">
        <v>23.4</v>
      </c>
      <c r="BP7" s="695"/>
      <c r="BQ7" s="695"/>
      <c r="BR7" s="695"/>
      <c r="BS7" s="696" t="s">
        <v>122</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3968006</v>
      </c>
      <c r="CS7" s="658"/>
      <c r="CT7" s="658"/>
      <c r="CU7" s="658"/>
      <c r="CV7" s="658"/>
      <c r="CW7" s="658"/>
      <c r="CX7" s="658"/>
      <c r="CY7" s="659"/>
      <c r="CZ7" s="695">
        <v>30.7</v>
      </c>
      <c r="DA7" s="695"/>
      <c r="DB7" s="695"/>
      <c r="DC7" s="695"/>
      <c r="DD7" s="663">
        <v>2417289</v>
      </c>
      <c r="DE7" s="658"/>
      <c r="DF7" s="658"/>
      <c r="DG7" s="658"/>
      <c r="DH7" s="658"/>
      <c r="DI7" s="658"/>
      <c r="DJ7" s="658"/>
      <c r="DK7" s="658"/>
      <c r="DL7" s="658"/>
      <c r="DM7" s="658"/>
      <c r="DN7" s="658"/>
      <c r="DO7" s="658"/>
      <c r="DP7" s="659"/>
      <c r="DQ7" s="663">
        <v>1299120</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3627</v>
      </c>
      <c r="S8" s="658"/>
      <c r="T8" s="658"/>
      <c r="U8" s="658"/>
      <c r="V8" s="658"/>
      <c r="W8" s="658"/>
      <c r="X8" s="658"/>
      <c r="Y8" s="659"/>
      <c r="Z8" s="695">
        <v>0</v>
      </c>
      <c r="AA8" s="695"/>
      <c r="AB8" s="695"/>
      <c r="AC8" s="695"/>
      <c r="AD8" s="696">
        <v>3627</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23896</v>
      </c>
      <c r="BH8" s="658"/>
      <c r="BI8" s="658"/>
      <c r="BJ8" s="658"/>
      <c r="BK8" s="658"/>
      <c r="BL8" s="658"/>
      <c r="BM8" s="658"/>
      <c r="BN8" s="659"/>
      <c r="BO8" s="695">
        <v>1</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2896087</v>
      </c>
      <c r="CS8" s="658"/>
      <c r="CT8" s="658"/>
      <c r="CU8" s="658"/>
      <c r="CV8" s="658"/>
      <c r="CW8" s="658"/>
      <c r="CX8" s="658"/>
      <c r="CY8" s="659"/>
      <c r="CZ8" s="695">
        <v>22.4</v>
      </c>
      <c r="DA8" s="695"/>
      <c r="DB8" s="695"/>
      <c r="DC8" s="695"/>
      <c r="DD8" s="663">
        <v>15950</v>
      </c>
      <c r="DE8" s="658"/>
      <c r="DF8" s="658"/>
      <c r="DG8" s="658"/>
      <c r="DH8" s="658"/>
      <c r="DI8" s="658"/>
      <c r="DJ8" s="658"/>
      <c r="DK8" s="658"/>
      <c r="DL8" s="658"/>
      <c r="DM8" s="658"/>
      <c r="DN8" s="658"/>
      <c r="DO8" s="658"/>
      <c r="DP8" s="659"/>
      <c r="DQ8" s="663">
        <v>1655724</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3862</v>
      </c>
      <c r="S9" s="658"/>
      <c r="T9" s="658"/>
      <c r="U9" s="658"/>
      <c r="V9" s="658"/>
      <c r="W9" s="658"/>
      <c r="X9" s="658"/>
      <c r="Y9" s="659"/>
      <c r="Z9" s="695">
        <v>0</v>
      </c>
      <c r="AA9" s="695"/>
      <c r="AB9" s="695"/>
      <c r="AC9" s="695"/>
      <c r="AD9" s="696">
        <v>3862</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484540</v>
      </c>
      <c r="BH9" s="658"/>
      <c r="BI9" s="658"/>
      <c r="BJ9" s="658"/>
      <c r="BK9" s="658"/>
      <c r="BL9" s="658"/>
      <c r="BM9" s="658"/>
      <c r="BN9" s="659"/>
      <c r="BO9" s="695">
        <v>20</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1342667</v>
      </c>
      <c r="CS9" s="658"/>
      <c r="CT9" s="658"/>
      <c r="CU9" s="658"/>
      <c r="CV9" s="658"/>
      <c r="CW9" s="658"/>
      <c r="CX9" s="658"/>
      <c r="CY9" s="659"/>
      <c r="CZ9" s="695">
        <v>10.4</v>
      </c>
      <c r="DA9" s="695"/>
      <c r="DB9" s="695"/>
      <c r="DC9" s="695"/>
      <c r="DD9" s="663">
        <v>24887</v>
      </c>
      <c r="DE9" s="658"/>
      <c r="DF9" s="658"/>
      <c r="DG9" s="658"/>
      <c r="DH9" s="658"/>
      <c r="DI9" s="658"/>
      <c r="DJ9" s="658"/>
      <c r="DK9" s="658"/>
      <c r="DL9" s="658"/>
      <c r="DM9" s="658"/>
      <c r="DN9" s="658"/>
      <c r="DO9" s="658"/>
      <c r="DP9" s="659"/>
      <c r="DQ9" s="663">
        <v>1164128</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36711</v>
      </c>
      <c r="BH10" s="658"/>
      <c r="BI10" s="658"/>
      <c r="BJ10" s="658"/>
      <c r="BK10" s="658"/>
      <c r="BL10" s="658"/>
      <c r="BM10" s="658"/>
      <c r="BN10" s="659"/>
      <c r="BO10" s="695">
        <v>1.5</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2109</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2109</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355249</v>
      </c>
      <c r="S11" s="658"/>
      <c r="T11" s="658"/>
      <c r="U11" s="658"/>
      <c r="V11" s="658"/>
      <c r="W11" s="658"/>
      <c r="X11" s="658"/>
      <c r="Y11" s="659"/>
      <c r="Z11" s="660">
        <v>2.7</v>
      </c>
      <c r="AA11" s="661"/>
      <c r="AB11" s="661"/>
      <c r="AC11" s="662"/>
      <c r="AD11" s="663">
        <v>355249</v>
      </c>
      <c r="AE11" s="658"/>
      <c r="AF11" s="658"/>
      <c r="AG11" s="658"/>
      <c r="AH11" s="658"/>
      <c r="AI11" s="658"/>
      <c r="AJ11" s="658"/>
      <c r="AK11" s="659"/>
      <c r="AL11" s="660">
        <v>5.0999999999999996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21937</v>
      </c>
      <c r="BH11" s="658"/>
      <c r="BI11" s="658"/>
      <c r="BJ11" s="658"/>
      <c r="BK11" s="658"/>
      <c r="BL11" s="658"/>
      <c r="BM11" s="658"/>
      <c r="BN11" s="659"/>
      <c r="BO11" s="695">
        <v>0.9</v>
      </c>
      <c r="BP11" s="695"/>
      <c r="BQ11" s="695"/>
      <c r="BR11" s="695"/>
      <c r="BS11" s="696" t="s">
        <v>122</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547444</v>
      </c>
      <c r="CS11" s="658"/>
      <c r="CT11" s="658"/>
      <c r="CU11" s="658"/>
      <c r="CV11" s="658"/>
      <c r="CW11" s="658"/>
      <c r="CX11" s="658"/>
      <c r="CY11" s="659"/>
      <c r="CZ11" s="695">
        <v>4.2</v>
      </c>
      <c r="DA11" s="695"/>
      <c r="DB11" s="695"/>
      <c r="DC11" s="695"/>
      <c r="DD11" s="663">
        <v>147937</v>
      </c>
      <c r="DE11" s="658"/>
      <c r="DF11" s="658"/>
      <c r="DG11" s="658"/>
      <c r="DH11" s="658"/>
      <c r="DI11" s="658"/>
      <c r="DJ11" s="658"/>
      <c r="DK11" s="658"/>
      <c r="DL11" s="658"/>
      <c r="DM11" s="658"/>
      <c r="DN11" s="658"/>
      <c r="DO11" s="658"/>
      <c r="DP11" s="659"/>
      <c r="DQ11" s="663">
        <v>308601</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1656504</v>
      </c>
      <c r="BH12" s="658"/>
      <c r="BI12" s="658"/>
      <c r="BJ12" s="658"/>
      <c r="BK12" s="658"/>
      <c r="BL12" s="658"/>
      <c r="BM12" s="658"/>
      <c r="BN12" s="659"/>
      <c r="BO12" s="695">
        <v>68.400000000000006</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267798</v>
      </c>
      <c r="CS12" s="658"/>
      <c r="CT12" s="658"/>
      <c r="CU12" s="658"/>
      <c r="CV12" s="658"/>
      <c r="CW12" s="658"/>
      <c r="CX12" s="658"/>
      <c r="CY12" s="659"/>
      <c r="CZ12" s="695">
        <v>2.1</v>
      </c>
      <c r="DA12" s="695"/>
      <c r="DB12" s="695"/>
      <c r="DC12" s="695"/>
      <c r="DD12" s="663">
        <v>58894</v>
      </c>
      <c r="DE12" s="658"/>
      <c r="DF12" s="658"/>
      <c r="DG12" s="658"/>
      <c r="DH12" s="658"/>
      <c r="DI12" s="658"/>
      <c r="DJ12" s="658"/>
      <c r="DK12" s="658"/>
      <c r="DL12" s="658"/>
      <c r="DM12" s="658"/>
      <c r="DN12" s="658"/>
      <c r="DO12" s="658"/>
      <c r="DP12" s="659"/>
      <c r="DQ12" s="663">
        <v>176216</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1630090</v>
      </c>
      <c r="BH13" s="658"/>
      <c r="BI13" s="658"/>
      <c r="BJ13" s="658"/>
      <c r="BK13" s="658"/>
      <c r="BL13" s="658"/>
      <c r="BM13" s="658"/>
      <c r="BN13" s="659"/>
      <c r="BO13" s="695">
        <v>67.3</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1219402</v>
      </c>
      <c r="CS13" s="658"/>
      <c r="CT13" s="658"/>
      <c r="CU13" s="658"/>
      <c r="CV13" s="658"/>
      <c r="CW13" s="658"/>
      <c r="CX13" s="658"/>
      <c r="CY13" s="659"/>
      <c r="CZ13" s="695">
        <v>9.4</v>
      </c>
      <c r="DA13" s="695"/>
      <c r="DB13" s="695"/>
      <c r="DC13" s="695"/>
      <c r="DD13" s="663">
        <v>527241</v>
      </c>
      <c r="DE13" s="658"/>
      <c r="DF13" s="658"/>
      <c r="DG13" s="658"/>
      <c r="DH13" s="658"/>
      <c r="DI13" s="658"/>
      <c r="DJ13" s="658"/>
      <c r="DK13" s="658"/>
      <c r="DL13" s="658"/>
      <c r="DM13" s="658"/>
      <c r="DN13" s="658"/>
      <c r="DO13" s="658"/>
      <c r="DP13" s="659"/>
      <c r="DQ13" s="663">
        <v>767311</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925</v>
      </c>
      <c r="S14" s="658"/>
      <c r="T14" s="658"/>
      <c r="U14" s="658"/>
      <c r="V14" s="658"/>
      <c r="W14" s="658"/>
      <c r="X14" s="658"/>
      <c r="Y14" s="659"/>
      <c r="Z14" s="695">
        <v>0</v>
      </c>
      <c r="AA14" s="695"/>
      <c r="AB14" s="695"/>
      <c r="AC14" s="695"/>
      <c r="AD14" s="696">
        <v>925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63926</v>
      </c>
      <c r="BH14" s="658"/>
      <c r="BI14" s="658"/>
      <c r="BJ14" s="658"/>
      <c r="BK14" s="658"/>
      <c r="BL14" s="658"/>
      <c r="BM14" s="658"/>
      <c r="BN14" s="659"/>
      <c r="BO14" s="695">
        <v>2.6</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442035</v>
      </c>
      <c r="CS14" s="658"/>
      <c r="CT14" s="658"/>
      <c r="CU14" s="658"/>
      <c r="CV14" s="658"/>
      <c r="CW14" s="658"/>
      <c r="CX14" s="658"/>
      <c r="CY14" s="659"/>
      <c r="CZ14" s="695">
        <v>3.4</v>
      </c>
      <c r="DA14" s="695"/>
      <c r="DB14" s="695"/>
      <c r="DC14" s="695"/>
      <c r="DD14" s="663">
        <v>40832</v>
      </c>
      <c r="DE14" s="658"/>
      <c r="DF14" s="658"/>
      <c r="DG14" s="658"/>
      <c r="DH14" s="658"/>
      <c r="DI14" s="658"/>
      <c r="DJ14" s="658"/>
      <c r="DK14" s="658"/>
      <c r="DL14" s="658"/>
      <c r="DM14" s="658"/>
      <c r="DN14" s="658"/>
      <c r="DO14" s="658"/>
      <c r="DP14" s="659"/>
      <c r="DQ14" s="663">
        <v>342335</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134531</v>
      </c>
      <c r="BH15" s="658"/>
      <c r="BI15" s="658"/>
      <c r="BJ15" s="658"/>
      <c r="BK15" s="658"/>
      <c r="BL15" s="658"/>
      <c r="BM15" s="658"/>
      <c r="BN15" s="659"/>
      <c r="BO15" s="695">
        <v>5.6</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1009389</v>
      </c>
      <c r="CS15" s="658"/>
      <c r="CT15" s="658"/>
      <c r="CU15" s="658"/>
      <c r="CV15" s="658"/>
      <c r="CW15" s="658"/>
      <c r="CX15" s="658"/>
      <c r="CY15" s="659"/>
      <c r="CZ15" s="695">
        <v>7.8</v>
      </c>
      <c r="DA15" s="695"/>
      <c r="DB15" s="695"/>
      <c r="DC15" s="695"/>
      <c r="DD15" s="663">
        <v>151548</v>
      </c>
      <c r="DE15" s="658"/>
      <c r="DF15" s="658"/>
      <c r="DG15" s="658"/>
      <c r="DH15" s="658"/>
      <c r="DI15" s="658"/>
      <c r="DJ15" s="658"/>
      <c r="DK15" s="658"/>
      <c r="DL15" s="658"/>
      <c r="DM15" s="658"/>
      <c r="DN15" s="658"/>
      <c r="DO15" s="658"/>
      <c r="DP15" s="659"/>
      <c r="DQ15" s="663">
        <v>871246</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15984</v>
      </c>
      <c r="S16" s="658"/>
      <c r="T16" s="658"/>
      <c r="U16" s="658"/>
      <c r="V16" s="658"/>
      <c r="W16" s="658"/>
      <c r="X16" s="658"/>
      <c r="Y16" s="659"/>
      <c r="Z16" s="695">
        <v>0.1</v>
      </c>
      <c r="AA16" s="695"/>
      <c r="AB16" s="695"/>
      <c r="AC16" s="695"/>
      <c r="AD16" s="696">
        <v>15984</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23117</v>
      </c>
      <c r="CS16" s="658"/>
      <c r="CT16" s="658"/>
      <c r="CU16" s="658"/>
      <c r="CV16" s="658"/>
      <c r="CW16" s="658"/>
      <c r="CX16" s="658"/>
      <c r="CY16" s="659"/>
      <c r="CZ16" s="695">
        <v>0.2</v>
      </c>
      <c r="DA16" s="695"/>
      <c r="DB16" s="695"/>
      <c r="DC16" s="695"/>
      <c r="DD16" s="663" t="s">
        <v>122</v>
      </c>
      <c r="DE16" s="658"/>
      <c r="DF16" s="658"/>
      <c r="DG16" s="658"/>
      <c r="DH16" s="658"/>
      <c r="DI16" s="658"/>
      <c r="DJ16" s="658"/>
      <c r="DK16" s="658"/>
      <c r="DL16" s="658"/>
      <c r="DM16" s="658"/>
      <c r="DN16" s="658"/>
      <c r="DO16" s="658"/>
      <c r="DP16" s="659"/>
      <c r="DQ16" s="663">
        <v>431</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20415</v>
      </c>
      <c r="S17" s="658"/>
      <c r="T17" s="658"/>
      <c r="U17" s="658"/>
      <c r="V17" s="658"/>
      <c r="W17" s="658"/>
      <c r="X17" s="658"/>
      <c r="Y17" s="659"/>
      <c r="Z17" s="695">
        <v>0.2</v>
      </c>
      <c r="AA17" s="695"/>
      <c r="AB17" s="695"/>
      <c r="AC17" s="695"/>
      <c r="AD17" s="696">
        <v>20415</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1099001</v>
      </c>
      <c r="CS17" s="658"/>
      <c r="CT17" s="658"/>
      <c r="CU17" s="658"/>
      <c r="CV17" s="658"/>
      <c r="CW17" s="658"/>
      <c r="CX17" s="658"/>
      <c r="CY17" s="659"/>
      <c r="CZ17" s="695">
        <v>8.5</v>
      </c>
      <c r="DA17" s="695"/>
      <c r="DB17" s="695"/>
      <c r="DC17" s="695"/>
      <c r="DD17" s="663" t="s">
        <v>122</v>
      </c>
      <c r="DE17" s="658"/>
      <c r="DF17" s="658"/>
      <c r="DG17" s="658"/>
      <c r="DH17" s="658"/>
      <c r="DI17" s="658"/>
      <c r="DJ17" s="658"/>
      <c r="DK17" s="658"/>
      <c r="DL17" s="658"/>
      <c r="DM17" s="658"/>
      <c r="DN17" s="658"/>
      <c r="DO17" s="658"/>
      <c r="DP17" s="659"/>
      <c r="DQ17" s="663">
        <v>1060082</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10622</v>
      </c>
      <c r="S18" s="658"/>
      <c r="T18" s="658"/>
      <c r="U18" s="658"/>
      <c r="V18" s="658"/>
      <c r="W18" s="658"/>
      <c r="X18" s="658"/>
      <c r="Y18" s="659"/>
      <c r="Z18" s="695">
        <v>0.1</v>
      </c>
      <c r="AA18" s="695"/>
      <c r="AB18" s="695"/>
      <c r="AC18" s="695"/>
      <c r="AD18" s="696">
        <v>10622</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9640</v>
      </c>
      <c r="S19" s="658"/>
      <c r="T19" s="658"/>
      <c r="U19" s="658"/>
      <c r="V19" s="658"/>
      <c r="W19" s="658"/>
      <c r="X19" s="658"/>
      <c r="Y19" s="659"/>
      <c r="Z19" s="695">
        <v>0.1</v>
      </c>
      <c r="AA19" s="695"/>
      <c r="AB19" s="695"/>
      <c r="AC19" s="695"/>
      <c r="AD19" s="696">
        <v>9640</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4</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982</v>
      </c>
      <c r="S20" s="658"/>
      <c r="T20" s="658"/>
      <c r="U20" s="658"/>
      <c r="V20" s="658"/>
      <c r="W20" s="658"/>
      <c r="X20" s="658"/>
      <c r="Y20" s="659"/>
      <c r="Z20" s="695">
        <v>0</v>
      </c>
      <c r="AA20" s="695"/>
      <c r="AB20" s="695"/>
      <c r="AC20" s="695"/>
      <c r="AD20" s="696">
        <v>982</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4</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12919227</v>
      </c>
      <c r="CS20" s="658"/>
      <c r="CT20" s="658"/>
      <c r="CU20" s="658"/>
      <c r="CV20" s="658"/>
      <c r="CW20" s="658"/>
      <c r="CX20" s="658"/>
      <c r="CY20" s="659"/>
      <c r="CZ20" s="695">
        <v>100</v>
      </c>
      <c r="DA20" s="695"/>
      <c r="DB20" s="695"/>
      <c r="DC20" s="695"/>
      <c r="DD20" s="663">
        <v>3384578</v>
      </c>
      <c r="DE20" s="658"/>
      <c r="DF20" s="658"/>
      <c r="DG20" s="658"/>
      <c r="DH20" s="658"/>
      <c r="DI20" s="658"/>
      <c r="DJ20" s="658"/>
      <c r="DK20" s="658"/>
      <c r="DL20" s="658"/>
      <c r="DM20" s="658"/>
      <c r="DN20" s="658"/>
      <c r="DO20" s="658"/>
      <c r="DP20" s="659"/>
      <c r="DQ20" s="663">
        <v>7749475</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4305598</v>
      </c>
      <c r="S21" s="658"/>
      <c r="T21" s="658"/>
      <c r="U21" s="658"/>
      <c r="V21" s="658"/>
      <c r="W21" s="658"/>
      <c r="X21" s="658"/>
      <c r="Y21" s="659"/>
      <c r="Z21" s="695">
        <v>32.5</v>
      </c>
      <c r="AA21" s="695"/>
      <c r="AB21" s="695"/>
      <c r="AC21" s="695"/>
      <c r="AD21" s="696">
        <v>3890571</v>
      </c>
      <c r="AE21" s="696"/>
      <c r="AF21" s="696"/>
      <c r="AG21" s="696"/>
      <c r="AH21" s="696"/>
      <c r="AI21" s="696"/>
      <c r="AJ21" s="696"/>
      <c r="AK21" s="696"/>
      <c r="AL21" s="660">
        <v>56.2</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3890571</v>
      </c>
      <c r="S22" s="658"/>
      <c r="T22" s="658"/>
      <c r="U22" s="658"/>
      <c r="V22" s="658"/>
      <c r="W22" s="658"/>
      <c r="X22" s="658"/>
      <c r="Y22" s="659"/>
      <c r="Z22" s="695">
        <v>29.4</v>
      </c>
      <c r="AA22" s="695"/>
      <c r="AB22" s="695"/>
      <c r="AC22" s="695"/>
      <c r="AD22" s="696">
        <v>3890571</v>
      </c>
      <c r="AE22" s="696"/>
      <c r="AF22" s="696"/>
      <c r="AG22" s="696"/>
      <c r="AH22" s="696"/>
      <c r="AI22" s="696"/>
      <c r="AJ22" s="696"/>
      <c r="AK22" s="696"/>
      <c r="AL22" s="660">
        <v>56.2</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415018</v>
      </c>
      <c r="S23" s="658"/>
      <c r="T23" s="658"/>
      <c r="U23" s="658"/>
      <c r="V23" s="658"/>
      <c r="W23" s="658"/>
      <c r="X23" s="658"/>
      <c r="Y23" s="659"/>
      <c r="Z23" s="695">
        <v>3.1</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v>4</v>
      </c>
      <c r="BH23" s="658"/>
      <c r="BI23" s="658"/>
      <c r="BJ23" s="658"/>
      <c r="BK23" s="658"/>
      <c r="BL23" s="658"/>
      <c r="BM23" s="658"/>
      <c r="BN23" s="659"/>
      <c r="BO23" s="695">
        <v>0</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v>9</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3893754</v>
      </c>
      <c r="CS24" s="713"/>
      <c r="CT24" s="713"/>
      <c r="CU24" s="713"/>
      <c r="CV24" s="713"/>
      <c r="CW24" s="713"/>
      <c r="CX24" s="713"/>
      <c r="CY24" s="738"/>
      <c r="CZ24" s="739">
        <v>30.1</v>
      </c>
      <c r="DA24" s="721"/>
      <c r="DB24" s="721"/>
      <c r="DC24" s="741"/>
      <c r="DD24" s="737">
        <v>2809007</v>
      </c>
      <c r="DE24" s="713"/>
      <c r="DF24" s="713"/>
      <c r="DG24" s="713"/>
      <c r="DH24" s="713"/>
      <c r="DI24" s="713"/>
      <c r="DJ24" s="713"/>
      <c r="DK24" s="738"/>
      <c r="DL24" s="737">
        <v>2586393</v>
      </c>
      <c r="DM24" s="713"/>
      <c r="DN24" s="713"/>
      <c r="DO24" s="713"/>
      <c r="DP24" s="713"/>
      <c r="DQ24" s="713"/>
      <c r="DR24" s="713"/>
      <c r="DS24" s="713"/>
      <c r="DT24" s="713"/>
      <c r="DU24" s="713"/>
      <c r="DV24" s="738"/>
      <c r="DW24" s="739">
        <v>37.1</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7318381</v>
      </c>
      <c r="S25" s="658"/>
      <c r="T25" s="658"/>
      <c r="U25" s="658"/>
      <c r="V25" s="658"/>
      <c r="W25" s="658"/>
      <c r="X25" s="658"/>
      <c r="Y25" s="659"/>
      <c r="Z25" s="695">
        <v>55.3</v>
      </c>
      <c r="AA25" s="695"/>
      <c r="AB25" s="695"/>
      <c r="AC25" s="695"/>
      <c r="AD25" s="696">
        <v>6903350</v>
      </c>
      <c r="AE25" s="696"/>
      <c r="AF25" s="696"/>
      <c r="AG25" s="696"/>
      <c r="AH25" s="696"/>
      <c r="AI25" s="696"/>
      <c r="AJ25" s="696"/>
      <c r="AK25" s="696"/>
      <c r="AL25" s="660">
        <v>99.7</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1214132</v>
      </c>
      <c r="CS25" s="670"/>
      <c r="CT25" s="670"/>
      <c r="CU25" s="670"/>
      <c r="CV25" s="670"/>
      <c r="CW25" s="670"/>
      <c r="CX25" s="670"/>
      <c r="CY25" s="671"/>
      <c r="CZ25" s="660">
        <v>9.4</v>
      </c>
      <c r="DA25" s="672"/>
      <c r="DB25" s="672"/>
      <c r="DC25" s="673"/>
      <c r="DD25" s="663">
        <v>1143842</v>
      </c>
      <c r="DE25" s="670"/>
      <c r="DF25" s="670"/>
      <c r="DG25" s="670"/>
      <c r="DH25" s="670"/>
      <c r="DI25" s="670"/>
      <c r="DJ25" s="670"/>
      <c r="DK25" s="671"/>
      <c r="DL25" s="663">
        <v>1126972</v>
      </c>
      <c r="DM25" s="670"/>
      <c r="DN25" s="670"/>
      <c r="DO25" s="670"/>
      <c r="DP25" s="670"/>
      <c r="DQ25" s="670"/>
      <c r="DR25" s="670"/>
      <c r="DS25" s="670"/>
      <c r="DT25" s="670"/>
      <c r="DU25" s="670"/>
      <c r="DV25" s="671"/>
      <c r="DW25" s="660">
        <v>16.2</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1861</v>
      </c>
      <c r="S26" s="658"/>
      <c r="T26" s="658"/>
      <c r="U26" s="658"/>
      <c r="V26" s="658"/>
      <c r="W26" s="658"/>
      <c r="X26" s="658"/>
      <c r="Y26" s="659"/>
      <c r="Z26" s="695">
        <v>0</v>
      </c>
      <c r="AA26" s="695"/>
      <c r="AB26" s="695"/>
      <c r="AC26" s="695"/>
      <c r="AD26" s="696">
        <v>1861</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788546</v>
      </c>
      <c r="CS26" s="658"/>
      <c r="CT26" s="658"/>
      <c r="CU26" s="658"/>
      <c r="CV26" s="658"/>
      <c r="CW26" s="658"/>
      <c r="CX26" s="658"/>
      <c r="CY26" s="659"/>
      <c r="CZ26" s="660">
        <v>6.1</v>
      </c>
      <c r="DA26" s="672"/>
      <c r="DB26" s="672"/>
      <c r="DC26" s="673"/>
      <c r="DD26" s="663">
        <v>733414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11817</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2422049</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1580621</v>
      </c>
      <c r="CS27" s="670"/>
      <c r="CT27" s="670"/>
      <c r="CU27" s="670"/>
      <c r="CV27" s="670"/>
      <c r="CW27" s="670"/>
      <c r="CX27" s="670"/>
      <c r="CY27" s="671"/>
      <c r="CZ27" s="660">
        <v>12.2</v>
      </c>
      <c r="DA27" s="672"/>
      <c r="DB27" s="672"/>
      <c r="DC27" s="673"/>
      <c r="DD27" s="663">
        <v>605083</v>
      </c>
      <c r="DE27" s="670"/>
      <c r="DF27" s="670"/>
      <c r="DG27" s="670"/>
      <c r="DH27" s="670"/>
      <c r="DI27" s="670"/>
      <c r="DJ27" s="670"/>
      <c r="DK27" s="671"/>
      <c r="DL27" s="663">
        <v>399339</v>
      </c>
      <c r="DM27" s="670"/>
      <c r="DN27" s="670"/>
      <c r="DO27" s="670"/>
      <c r="DP27" s="670"/>
      <c r="DQ27" s="670"/>
      <c r="DR27" s="670"/>
      <c r="DS27" s="670"/>
      <c r="DT27" s="670"/>
      <c r="DU27" s="670"/>
      <c r="DV27" s="671"/>
      <c r="DW27" s="660">
        <v>5.7</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110997</v>
      </c>
      <c r="S28" s="658"/>
      <c r="T28" s="658"/>
      <c r="U28" s="658"/>
      <c r="V28" s="658"/>
      <c r="W28" s="658"/>
      <c r="X28" s="658"/>
      <c r="Y28" s="659"/>
      <c r="Z28" s="695">
        <v>0.8</v>
      </c>
      <c r="AA28" s="695"/>
      <c r="AB28" s="695"/>
      <c r="AC28" s="695"/>
      <c r="AD28" s="696">
        <v>7453</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1099001</v>
      </c>
      <c r="CS28" s="658"/>
      <c r="CT28" s="658"/>
      <c r="CU28" s="658"/>
      <c r="CV28" s="658"/>
      <c r="CW28" s="658"/>
      <c r="CX28" s="658"/>
      <c r="CY28" s="659"/>
      <c r="CZ28" s="660">
        <v>8.5</v>
      </c>
      <c r="DA28" s="672"/>
      <c r="DB28" s="672"/>
      <c r="DC28" s="673"/>
      <c r="DD28" s="663">
        <v>1060082</v>
      </c>
      <c r="DE28" s="658"/>
      <c r="DF28" s="658"/>
      <c r="DG28" s="658"/>
      <c r="DH28" s="658"/>
      <c r="DI28" s="658"/>
      <c r="DJ28" s="658"/>
      <c r="DK28" s="659"/>
      <c r="DL28" s="663">
        <v>1060082</v>
      </c>
      <c r="DM28" s="658"/>
      <c r="DN28" s="658"/>
      <c r="DO28" s="658"/>
      <c r="DP28" s="658"/>
      <c r="DQ28" s="658"/>
      <c r="DR28" s="658"/>
      <c r="DS28" s="658"/>
      <c r="DT28" s="658"/>
      <c r="DU28" s="658"/>
      <c r="DV28" s="659"/>
      <c r="DW28" s="660">
        <v>15.2</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9498</v>
      </c>
      <c r="S29" s="658"/>
      <c r="T29" s="658"/>
      <c r="U29" s="658"/>
      <c r="V29" s="658"/>
      <c r="W29" s="658"/>
      <c r="X29" s="658"/>
      <c r="Y29" s="659"/>
      <c r="Z29" s="695">
        <v>0.1</v>
      </c>
      <c r="AA29" s="695"/>
      <c r="AB29" s="695"/>
      <c r="AC29" s="695"/>
      <c r="AD29" s="696">
        <v>31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1098797</v>
      </c>
      <c r="CS29" s="670"/>
      <c r="CT29" s="670"/>
      <c r="CU29" s="670"/>
      <c r="CV29" s="670"/>
      <c r="CW29" s="670"/>
      <c r="CX29" s="670"/>
      <c r="CY29" s="671"/>
      <c r="CZ29" s="660">
        <v>8.5</v>
      </c>
      <c r="DA29" s="672"/>
      <c r="DB29" s="672"/>
      <c r="DC29" s="673"/>
      <c r="DD29" s="663">
        <v>1059878</v>
      </c>
      <c r="DE29" s="670"/>
      <c r="DF29" s="670"/>
      <c r="DG29" s="670"/>
      <c r="DH29" s="670"/>
      <c r="DI29" s="670"/>
      <c r="DJ29" s="670"/>
      <c r="DK29" s="671"/>
      <c r="DL29" s="663">
        <v>1059878</v>
      </c>
      <c r="DM29" s="670"/>
      <c r="DN29" s="670"/>
      <c r="DO29" s="670"/>
      <c r="DP29" s="670"/>
      <c r="DQ29" s="670"/>
      <c r="DR29" s="670"/>
      <c r="DS29" s="670"/>
      <c r="DT29" s="670"/>
      <c r="DU29" s="670"/>
      <c r="DV29" s="671"/>
      <c r="DW29" s="660">
        <v>15.2</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1818494</v>
      </c>
      <c r="S30" s="658"/>
      <c r="T30" s="658"/>
      <c r="U30" s="658"/>
      <c r="V30" s="658"/>
      <c r="W30" s="658"/>
      <c r="X30" s="658"/>
      <c r="Y30" s="659"/>
      <c r="Z30" s="695">
        <v>13.7</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1073701</v>
      </c>
      <c r="CS30" s="658"/>
      <c r="CT30" s="658"/>
      <c r="CU30" s="658"/>
      <c r="CV30" s="658"/>
      <c r="CW30" s="658"/>
      <c r="CX30" s="658"/>
      <c r="CY30" s="659"/>
      <c r="CZ30" s="660">
        <v>8.3000000000000007</v>
      </c>
      <c r="DA30" s="672"/>
      <c r="DB30" s="672"/>
      <c r="DC30" s="673"/>
      <c r="DD30" s="663">
        <v>1034782</v>
      </c>
      <c r="DE30" s="658"/>
      <c r="DF30" s="658"/>
      <c r="DG30" s="658"/>
      <c r="DH30" s="658"/>
      <c r="DI30" s="658"/>
      <c r="DJ30" s="658"/>
      <c r="DK30" s="659"/>
      <c r="DL30" s="663">
        <v>1034782</v>
      </c>
      <c r="DM30" s="658"/>
      <c r="DN30" s="658"/>
      <c r="DO30" s="658"/>
      <c r="DP30" s="658"/>
      <c r="DQ30" s="658"/>
      <c r="DR30" s="658"/>
      <c r="DS30" s="658"/>
      <c r="DT30" s="658"/>
      <c r="DU30" s="658"/>
      <c r="DV30" s="659"/>
      <c r="DW30" s="660">
        <v>14.9</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97.8</v>
      </c>
      <c r="BN31" s="720"/>
      <c r="BO31" s="720"/>
      <c r="BP31" s="720"/>
      <c r="BQ31" s="722"/>
      <c r="BR31" s="719">
        <v>99.6</v>
      </c>
      <c r="BS31" s="720"/>
      <c r="BT31" s="720"/>
      <c r="BU31" s="720"/>
      <c r="BV31" s="720"/>
      <c r="BW31" s="720"/>
      <c r="BX31" s="721">
        <v>97.8</v>
      </c>
      <c r="BY31" s="720"/>
      <c r="BZ31" s="720"/>
      <c r="CA31" s="720"/>
      <c r="CB31" s="722"/>
      <c r="CD31" s="678"/>
      <c r="CE31" s="679"/>
      <c r="CF31" s="654" t="s">
        <v>300</v>
      </c>
      <c r="CG31" s="655"/>
      <c r="CH31" s="655"/>
      <c r="CI31" s="655"/>
      <c r="CJ31" s="655"/>
      <c r="CK31" s="655"/>
      <c r="CL31" s="655"/>
      <c r="CM31" s="655"/>
      <c r="CN31" s="655"/>
      <c r="CO31" s="655"/>
      <c r="CP31" s="655"/>
      <c r="CQ31" s="656"/>
      <c r="CR31" s="657">
        <v>25096</v>
      </c>
      <c r="CS31" s="670"/>
      <c r="CT31" s="670"/>
      <c r="CU31" s="670"/>
      <c r="CV31" s="670"/>
      <c r="CW31" s="670"/>
      <c r="CX31" s="670"/>
      <c r="CY31" s="671"/>
      <c r="CZ31" s="660">
        <v>0.2</v>
      </c>
      <c r="DA31" s="672"/>
      <c r="DB31" s="672"/>
      <c r="DC31" s="673"/>
      <c r="DD31" s="663">
        <v>25096</v>
      </c>
      <c r="DE31" s="670"/>
      <c r="DF31" s="670"/>
      <c r="DG31" s="670"/>
      <c r="DH31" s="670"/>
      <c r="DI31" s="670"/>
      <c r="DJ31" s="670"/>
      <c r="DK31" s="671"/>
      <c r="DL31" s="663">
        <v>25096</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854826</v>
      </c>
      <c r="S32" s="658"/>
      <c r="T32" s="658"/>
      <c r="U32" s="658"/>
      <c r="V32" s="658"/>
      <c r="W32" s="658"/>
      <c r="X32" s="658"/>
      <c r="Y32" s="659"/>
      <c r="Z32" s="695">
        <v>6.5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99.2</v>
      </c>
      <c r="BH32" s="670"/>
      <c r="BI32" s="670"/>
      <c r="BJ32" s="670"/>
      <c r="BK32" s="670"/>
      <c r="BL32" s="670"/>
      <c r="BM32" s="661">
        <v>97.6</v>
      </c>
      <c r="BN32" s="670"/>
      <c r="BO32" s="670"/>
      <c r="BP32" s="670"/>
      <c r="BQ32" s="693"/>
      <c r="BR32" s="723">
        <v>99.5</v>
      </c>
      <c r="BS32" s="670"/>
      <c r="BT32" s="670"/>
      <c r="BU32" s="670"/>
      <c r="BV32" s="670"/>
      <c r="BW32" s="670"/>
      <c r="BX32" s="661">
        <v>97.7</v>
      </c>
      <c r="BY32" s="670"/>
      <c r="BZ32" s="670"/>
      <c r="CA32" s="670"/>
      <c r="CB32" s="693"/>
      <c r="CD32" s="680"/>
      <c r="CE32" s="681"/>
      <c r="CF32" s="654" t="s">
        <v>304</v>
      </c>
      <c r="CG32" s="655"/>
      <c r="CH32" s="655"/>
      <c r="CI32" s="655"/>
      <c r="CJ32" s="655"/>
      <c r="CK32" s="655"/>
      <c r="CL32" s="655"/>
      <c r="CM32" s="655"/>
      <c r="CN32" s="655"/>
      <c r="CO32" s="655"/>
      <c r="CP32" s="655"/>
      <c r="CQ32" s="656"/>
      <c r="CR32" s="657">
        <v>204</v>
      </c>
      <c r="CS32" s="658"/>
      <c r="CT32" s="658"/>
      <c r="CU32" s="658"/>
      <c r="CV32" s="658"/>
      <c r="CW32" s="658"/>
      <c r="CX32" s="658"/>
      <c r="CY32" s="659"/>
      <c r="CZ32" s="660">
        <v>0</v>
      </c>
      <c r="DA32" s="672"/>
      <c r="DB32" s="672"/>
      <c r="DC32" s="673"/>
      <c r="DD32" s="663">
        <v>204</v>
      </c>
      <c r="DE32" s="658"/>
      <c r="DF32" s="658"/>
      <c r="DG32" s="658"/>
      <c r="DH32" s="658"/>
      <c r="DI32" s="658"/>
      <c r="DJ32" s="658"/>
      <c r="DK32" s="659"/>
      <c r="DL32" s="663">
        <v>204</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49733</v>
      </c>
      <c r="S33" s="658"/>
      <c r="T33" s="658"/>
      <c r="U33" s="658"/>
      <c r="V33" s="658"/>
      <c r="W33" s="658"/>
      <c r="X33" s="658"/>
      <c r="Y33" s="659"/>
      <c r="Z33" s="695">
        <v>0.4</v>
      </c>
      <c r="AA33" s="695"/>
      <c r="AB33" s="695"/>
      <c r="AC33" s="695"/>
      <c r="AD33" s="696">
        <v>9928</v>
      </c>
      <c r="AE33" s="696"/>
      <c r="AF33" s="696"/>
      <c r="AG33" s="696"/>
      <c r="AH33" s="696"/>
      <c r="AI33" s="696"/>
      <c r="AJ33" s="696"/>
      <c r="AK33" s="696"/>
      <c r="AL33" s="660">
        <v>0.1</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99.5</v>
      </c>
      <c r="BH33" s="642"/>
      <c r="BI33" s="642"/>
      <c r="BJ33" s="642"/>
      <c r="BK33" s="642"/>
      <c r="BL33" s="642"/>
      <c r="BM33" s="688">
        <v>97.7</v>
      </c>
      <c r="BN33" s="642"/>
      <c r="BO33" s="642"/>
      <c r="BP33" s="642"/>
      <c r="BQ33" s="705"/>
      <c r="BR33" s="718">
        <v>99.6</v>
      </c>
      <c r="BS33" s="642"/>
      <c r="BT33" s="642"/>
      <c r="BU33" s="642"/>
      <c r="BV33" s="642"/>
      <c r="BW33" s="642"/>
      <c r="BX33" s="688">
        <v>97.6</v>
      </c>
      <c r="BY33" s="642"/>
      <c r="BZ33" s="642"/>
      <c r="CA33" s="642"/>
      <c r="CB33" s="705"/>
      <c r="CD33" s="654" t="s">
        <v>307</v>
      </c>
      <c r="CE33" s="655"/>
      <c r="CF33" s="655"/>
      <c r="CG33" s="655"/>
      <c r="CH33" s="655"/>
      <c r="CI33" s="655"/>
      <c r="CJ33" s="655"/>
      <c r="CK33" s="655"/>
      <c r="CL33" s="655"/>
      <c r="CM33" s="655"/>
      <c r="CN33" s="655"/>
      <c r="CO33" s="655"/>
      <c r="CP33" s="655"/>
      <c r="CQ33" s="656"/>
      <c r="CR33" s="657">
        <v>5617778</v>
      </c>
      <c r="CS33" s="670"/>
      <c r="CT33" s="670"/>
      <c r="CU33" s="670"/>
      <c r="CV33" s="670"/>
      <c r="CW33" s="670"/>
      <c r="CX33" s="670"/>
      <c r="CY33" s="671"/>
      <c r="CZ33" s="660">
        <v>43.5</v>
      </c>
      <c r="DA33" s="672"/>
      <c r="DB33" s="672"/>
      <c r="DC33" s="673"/>
      <c r="DD33" s="663">
        <v>4595980</v>
      </c>
      <c r="DE33" s="670"/>
      <c r="DF33" s="670"/>
      <c r="DG33" s="670"/>
      <c r="DH33" s="670"/>
      <c r="DI33" s="670"/>
      <c r="DJ33" s="670"/>
      <c r="DK33" s="671"/>
      <c r="DL33" s="663">
        <v>3413868</v>
      </c>
      <c r="DM33" s="670"/>
      <c r="DN33" s="670"/>
      <c r="DO33" s="670"/>
      <c r="DP33" s="670"/>
      <c r="DQ33" s="670"/>
      <c r="DR33" s="670"/>
      <c r="DS33" s="670"/>
      <c r="DT33" s="670"/>
      <c r="DU33" s="670"/>
      <c r="DV33" s="671"/>
      <c r="DW33" s="660">
        <v>49</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119621</v>
      </c>
      <c r="S34" s="658"/>
      <c r="T34" s="658"/>
      <c r="U34" s="658"/>
      <c r="V34" s="658"/>
      <c r="W34" s="658"/>
      <c r="X34" s="658"/>
      <c r="Y34" s="659"/>
      <c r="Z34" s="695">
        <v>0.9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1552994</v>
      </c>
      <c r="CS34" s="658"/>
      <c r="CT34" s="658"/>
      <c r="CU34" s="658"/>
      <c r="CV34" s="658"/>
      <c r="CW34" s="658"/>
      <c r="CX34" s="658"/>
      <c r="CY34" s="659"/>
      <c r="CZ34" s="660">
        <v>12</v>
      </c>
      <c r="DA34" s="672"/>
      <c r="DB34" s="672"/>
      <c r="DC34" s="673"/>
      <c r="DD34" s="663">
        <v>1145534</v>
      </c>
      <c r="DE34" s="658"/>
      <c r="DF34" s="658"/>
      <c r="DG34" s="658"/>
      <c r="DH34" s="658"/>
      <c r="DI34" s="658"/>
      <c r="DJ34" s="658"/>
      <c r="DK34" s="659"/>
      <c r="DL34" s="663">
        <v>847357</v>
      </c>
      <c r="DM34" s="658"/>
      <c r="DN34" s="658"/>
      <c r="DO34" s="658"/>
      <c r="DP34" s="658"/>
      <c r="DQ34" s="658"/>
      <c r="DR34" s="658"/>
      <c r="DS34" s="658"/>
      <c r="DT34" s="658"/>
      <c r="DU34" s="658"/>
      <c r="DV34" s="659"/>
      <c r="DW34" s="660">
        <v>12.2</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179772</v>
      </c>
      <c r="S35" s="658"/>
      <c r="T35" s="658"/>
      <c r="U35" s="658"/>
      <c r="V35" s="658"/>
      <c r="W35" s="658"/>
      <c r="X35" s="658"/>
      <c r="Y35" s="659"/>
      <c r="Z35" s="695">
        <v>1.4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395238</v>
      </c>
      <c r="CS35" s="670"/>
      <c r="CT35" s="670"/>
      <c r="CU35" s="670"/>
      <c r="CV35" s="670"/>
      <c r="CW35" s="670"/>
      <c r="CX35" s="670"/>
      <c r="CY35" s="671"/>
      <c r="CZ35" s="660">
        <v>3.1</v>
      </c>
      <c r="DA35" s="672"/>
      <c r="DB35" s="672"/>
      <c r="DC35" s="673"/>
      <c r="DD35" s="663">
        <v>290365</v>
      </c>
      <c r="DE35" s="670"/>
      <c r="DF35" s="670"/>
      <c r="DG35" s="670"/>
      <c r="DH35" s="670"/>
      <c r="DI35" s="670"/>
      <c r="DJ35" s="670"/>
      <c r="DK35" s="671"/>
      <c r="DL35" s="663">
        <v>290365</v>
      </c>
      <c r="DM35" s="670"/>
      <c r="DN35" s="670"/>
      <c r="DO35" s="670"/>
      <c r="DP35" s="670"/>
      <c r="DQ35" s="670"/>
      <c r="DR35" s="670"/>
      <c r="DS35" s="670"/>
      <c r="DT35" s="670"/>
      <c r="DU35" s="670"/>
      <c r="DV35" s="671"/>
      <c r="DW35" s="660">
        <v>4.2</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163575</v>
      </c>
      <c r="S36" s="658"/>
      <c r="T36" s="658"/>
      <c r="U36" s="658"/>
      <c r="V36" s="658"/>
      <c r="W36" s="658"/>
      <c r="X36" s="658"/>
      <c r="Y36" s="659"/>
      <c r="Z36" s="695">
        <v>1.2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1809455</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75412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2161350</v>
      </c>
      <c r="CS36" s="658"/>
      <c r="CT36" s="658"/>
      <c r="CU36" s="658"/>
      <c r="CV36" s="658"/>
      <c r="CW36" s="658"/>
      <c r="CX36" s="658"/>
      <c r="CY36" s="659"/>
      <c r="CZ36" s="660">
        <v>16.7</v>
      </c>
      <c r="DA36" s="672"/>
      <c r="DB36" s="672"/>
      <c r="DC36" s="673"/>
      <c r="DD36" s="663">
        <v>1830278</v>
      </c>
      <c r="DE36" s="658"/>
      <c r="DF36" s="658"/>
      <c r="DG36" s="658"/>
      <c r="DH36" s="658"/>
      <c r="DI36" s="658"/>
      <c r="DJ36" s="658"/>
      <c r="DK36" s="659"/>
      <c r="DL36" s="663">
        <v>1354540</v>
      </c>
      <c r="DM36" s="658"/>
      <c r="DN36" s="658"/>
      <c r="DO36" s="658"/>
      <c r="DP36" s="658"/>
      <c r="DQ36" s="658"/>
      <c r="DR36" s="658"/>
      <c r="DS36" s="658"/>
      <c r="DT36" s="658"/>
      <c r="DU36" s="658"/>
      <c r="DV36" s="659"/>
      <c r="DW36" s="660">
        <v>19.5</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56338</v>
      </c>
      <c r="S37" s="658"/>
      <c r="T37" s="658"/>
      <c r="U37" s="658"/>
      <c r="V37" s="658"/>
      <c r="W37" s="658"/>
      <c r="X37" s="658"/>
      <c r="Y37" s="659"/>
      <c r="Z37" s="695">
        <v>0.4</v>
      </c>
      <c r="AA37" s="695"/>
      <c r="AB37" s="695"/>
      <c r="AC37" s="695"/>
      <c r="AD37" s="696">
        <v>1312</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653571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50745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947344</v>
      </c>
      <c r="CS37" s="670"/>
      <c r="CT37" s="670"/>
      <c r="CU37" s="670"/>
      <c r="CV37" s="670"/>
      <c r="CW37" s="670"/>
      <c r="CX37" s="670"/>
      <c r="CY37" s="671"/>
      <c r="CZ37" s="660">
        <v>7.3</v>
      </c>
      <c r="DA37" s="672"/>
      <c r="DB37" s="672"/>
      <c r="DC37" s="673"/>
      <c r="DD37" s="663">
        <v>791744</v>
      </c>
      <c r="DE37" s="670"/>
      <c r="DF37" s="670"/>
      <c r="DG37" s="670"/>
      <c r="DH37" s="670"/>
      <c r="DI37" s="670"/>
      <c r="DJ37" s="670"/>
      <c r="DK37" s="671"/>
      <c r="DL37" s="663">
        <v>791744</v>
      </c>
      <c r="DM37" s="670"/>
      <c r="DN37" s="670"/>
      <c r="DO37" s="670"/>
      <c r="DP37" s="670"/>
      <c r="DQ37" s="670"/>
      <c r="DR37" s="670"/>
      <c r="DS37" s="670"/>
      <c r="DT37" s="670"/>
      <c r="DU37" s="670"/>
      <c r="DV37" s="671"/>
      <c r="DW37" s="660">
        <v>11.4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2536715</v>
      </c>
      <c r="S38" s="658"/>
      <c r="T38" s="658"/>
      <c r="U38" s="658"/>
      <c r="V38" s="658"/>
      <c r="W38" s="658"/>
      <c r="X38" s="658"/>
      <c r="Y38" s="659"/>
      <c r="Z38" s="695">
        <v>19.2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262245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2178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1148611</v>
      </c>
      <c r="CS38" s="658"/>
      <c r="CT38" s="658"/>
      <c r="CU38" s="658"/>
      <c r="CV38" s="658"/>
      <c r="CW38" s="658"/>
      <c r="CX38" s="658"/>
      <c r="CY38" s="659"/>
      <c r="CZ38" s="660">
        <v>8.9</v>
      </c>
      <c r="DA38" s="672"/>
      <c r="DB38" s="672"/>
      <c r="DC38" s="673"/>
      <c r="DD38" s="663">
        <v>978060</v>
      </c>
      <c r="DE38" s="658"/>
      <c r="DF38" s="658"/>
      <c r="DG38" s="658"/>
      <c r="DH38" s="658"/>
      <c r="DI38" s="658"/>
      <c r="DJ38" s="658"/>
      <c r="DK38" s="659"/>
      <c r="DL38" s="663">
        <v>921606</v>
      </c>
      <c r="DM38" s="658"/>
      <c r="DN38" s="658"/>
      <c r="DO38" s="658"/>
      <c r="DP38" s="658"/>
      <c r="DQ38" s="658"/>
      <c r="DR38" s="658"/>
      <c r="DS38" s="658"/>
      <c r="DT38" s="658"/>
      <c r="DU38" s="658"/>
      <c r="DV38" s="659"/>
      <c r="DW38" s="660">
        <v>13.2</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7273</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3150</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359085</v>
      </c>
      <c r="CS39" s="670"/>
      <c r="CT39" s="670"/>
      <c r="CU39" s="670"/>
      <c r="CV39" s="670"/>
      <c r="CW39" s="670"/>
      <c r="CX39" s="670"/>
      <c r="CY39" s="671"/>
      <c r="CZ39" s="660">
        <v>2.8</v>
      </c>
      <c r="DA39" s="672"/>
      <c r="DB39" s="672"/>
      <c r="DC39" s="673"/>
      <c r="DD39" s="663">
        <v>351743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39415</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99</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500</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13231628</v>
      </c>
      <c r="S41" s="682"/>
      <c r="T41" s="682"/>
      <c r="U41" s="682"/>
      <c r="V41" s="682"/>
      <c r="W41" s="682"/>
      <c r="X41" s="682"/>
      <c r="Y41" s="685"/>
      <c r="Z41" s="686">
        <v>100</v>
      </c>
      <c r="AA41" s="686"/>
      <c r="AB41" s="686"/>
      <c r="AC41" s="686"/>
      <c r="AD41" s="687">
        <v>6923935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183032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703334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3407695</v>
      </c>
      <c r="CS42" s="670"/>
      <c r="CT42" s="670"/>
      <c r="CU42" s="670"/>
      <c r="CV42" s="670"/>
      <c r="CW42" s="670"/>
      <c r="CX42" s="670"/>
      <c r="CY42" s="671"/>
      <c r="CZ42" s="660">
        <v>26.4</v>
      </c>
      <c r="DA42" s="672"/>
      <c r="DB42" s="672"/>
      <c r="DC42" s="673"/>
      <c r="DD42" s="663">
        <v>344488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3384578</v>
      </c>
      <c r="CS44" s="658"/>
      <c r="CT44" s="658"/>
      <c r="CU44" s="658"/>
      <c r="CV44" s="658"/>
      <c r="CW44" s="658"/>
      <c r="CX44" s="658"/>
      <c r="CY44" s="659"/>
      <c r="CZ44" s="660">
        <v>26.2</v>
      </c>
      <c r="DA44" s="661"/>
      <c r="DB44" s="661"/>
      <c r="DC44" s="662"/>
      <c r="DD44" s="663">
        <v>344057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2502677</v>
      </c>
      <c r="CS45" s="670"/>
      <c r="CT45" s="670"/>
      <c r="CU45" s="670"/>
      <c r="CV45" s="670"/>
      <c r="CW45" s="670"/>
      <c r="CX45" s="670"/>
      <c r="CY45" s="671"/>
      <c r="CZ45" s="660">
        <v>19.399999999999999</v>
      </c>
      <c r="DA45" s="672"/>
      <c r="DB45" s="672"/>
      <c r="DC45" s="673"/>
      <c r="DD45" s="663">
        <v>14557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768812</v>
      </c>
      <c r="CS46" s="658"/>
      <c r="CT46" s="658"/>
      <c r="CU46" s="658"/>
      <c r="CV46" s="658"/>
      <c r="CW46" s="658"/>
      <c r="CX46" s="658"/>
      <c r="CY46" s="659"/>
      <c r="CZ46" s="660">
        <v>6</v>
      </c>
      <c r="DA46" s="661"/>
      <c r="DB46" s="661"/>
      <c r="DC46" s="662"/>
      <c r="DD46" s="663">
        <v>307311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23117</v>
      </c>
      <c r="CS47" s="670"/>
      <c r="CT47" s="670"/>
      <c r="CU47" s="670"/>
      <c r="CV47" s="670"/>
      <c r="CW47" s="670"/>
      <c r="CX47" s="670"/>
      <c r="CY47" s="671"/>
      <c r="CZ47" s="660">
        <v>0.2</v>
      </c>
      <c r="DA47" s="672"/>
      <c r="DB47" s="672"/>
      <c r="DC47" s="673"/>
      <c r="DD47" s="663">
        <v>431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12919227</v>
      </c>
      <c r="CS49" s="642"/>
      <c r="CT49" s="642"/>
      <c r="CU49" s="642"/>
      <c r="CV49" s="642"/>
      <c r="CW49" s="642"/>
      <c r="CX49" s="642"/>
      <c r="CY49" s="643"/>
      <c r="CZ49" s="644">
        <v>100</v>
      </c>
      <c r="DA49" s="645"/>
      <c r="DB49" s="645"/>
      <c r="DC49" s="646"/>
      <c r="DD49" s="647">
        <v>7749475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A3uazNvXbmkyeldt5hIYh7OHdafbLj3GaRoMmLzkiJCG0YOofT4ZC5ZjDLyYdLXATdqj16MT1hAEXOMLGAEdBA==" saltValue="AhClF5gwY8XvN3UO7iEp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13229</v>
      </c>
      <c r="R7" s="1139"/>
      <c r="S7" s="1139"/>
      <c r="T7" s="1139"/>
      <c r="U7" s="1139"/>
      <c r="V7" s="1139">
        <v>12918</v>
      </c>
      <c r="W7" s="1139"/>
      <c r="X7" s="1139"/>
      <c r="Y7" s="1139"/>
      <c r="Z7" s="1139"/>
      <c r="AA7" s="1139">
        <v>312</v>
      </c>
      <c r="AB7" s="1139"/>
      <c r="AC7" s="1139"/>
      <c r="AD7" s="1139"/>
      <c r="AE7" s="1140"/>
      <c r="AF7" s="1141">
        <v>279</v>
      </c>
      <c r="AG7" s="1142"/>
      <c r="AH7" s="1142"/>
      <c r="AI7" s="1142"/>
      <c r="AJ7" s="1143"/>
      <c r="AK7" s="1144">
        <v>48</v>
      </c>
      <c r="AL7" s="1145"/>
      <c r="AM7" s="1145"/>
      <c r="AN7" s="1145"/>
      <c r="AO7" s="1145"/>
      <c r="AP7" s="1145">
        <v>12564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551</v>
      </c>
      <c r="BT7" s="1136"/>
      <c r="BU7" s="1136"/>
      <c r="BV7" s="1136"/>
      <c r="BW7" s="1136"/>
      <c r="BX7" s="1136"/>
      <c r="BY7" s="1136"/>
      <c r="BZ7" s="1136"/>
      <c r="CA7" s="1136"/>
      <c r="CB7" s="1136"/>
      <c r="CC7" s="1136"/>
      <c r="CD7" s="1136"/>
      <c r="CE7" s="1136"/>
      <c r="CF7" s="1136"/>
      <c r="CG7" s="1148"/>
      <c r="CH7" s="1132">
        <v>-2</v>
      </c>
      <c r="CI7" s="1133"/>
      <c r="CJ7" s="1133"/>
      <c r="CK7" s="1133"/>
      <c r="CL7" s="1134"/>
      <c r="CM7" s="1132">
        <v>1</v>
      </c>
      <c r="CN7" s="1133"/>
      <c r="CO7" s="1133"/>
      <c r="CP7" s="1133"/>
      <c r="CQ7" s="1134"/>
      <c r="CR7" s="1132">
        <v>1</v>
      </c>
      <c r="CS7" s="1133"/>
      <c r="CT7" s="1133"/>
      <c r="CU7" s="1133"/>
      <c r="CV7" s="1134"/>
      <c r="CW7" s="1132" t="s">
        <v>550</v>
      </c>
      <c r="CX7" s="1133"/>
      <c r="CY7" s="1133"/>
      <c r="CZ7" s="1133"/>
      <c r="DA7" s="1134"/>
      <c r="DB7" s="1132" t="s">
        <v>550</v>
      </c>
      <c r="DC7" s="1133"/>
      <c r="DD7" s="1133"/>
      <c r="DE7" s="1133"/>
      <c r="DF7" s="1134"/>
      <c r="DG7" s="1132" t="s">
        <v>550</v>
      </c>
      <c r="DH7" s="1133"/>
      <c r="DI7" s="1133"/>
      <c r="DJ7" s="1133"/>
      <c r="DK7" s="1134"/>
      <c r="DL7" s="1132" t="s">
        <v>550</v>
      </c>
      <c r="DM7" s="1133"/>
      <c r="DN7" s="1133"/>
      <c r="DO7" s="1133"/>
      <c r="DP7" s="1134"/>
      <c r="DQ7" s="1132" t="s">
        <v>550</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2</v>
      </c>
      <c r="R8" s="1075"/>
      <c r="S8" s="1075"/>
      <c r="T8" s="1075"/>
      <c r="U8" s="1075"/>
      <c r="V8" s="1075">
        <v>2</v>
      </c>
      <c r="W8" s="1075"/>
      <c r="X8" s="1075"/>
      <c r="Y8" s="1075"/>
      <c r="Z8" s="1075"/>
      <c r="AA8" s="1075">
        <v>1</v>
      </c>
      <c r="AB8" s="1075"/>
      <c r="AC8" s="1075"/>
      <c r="AD8" s="1075"/>
      <c r="AE8" s="1076"/>
      <c r="AF8" s="1071">
        <v>1</v>
      </c>
      <c r="AG8" s="1072"/>
      <c r="AH8" s="1072"/>
      <c r="AI8" s="1072"/>
      <c r="AJ8" s="1073"/>
      <c r="AK8" s="1116" t="s">
        <v>550</v>
      </c>
      <c r="AL8" s="1117"/>
      <c r="AM8" s="1117"/>
      <c r="AN8" s="1117"/>
      <c r="AO8" s="1117"/>
      <c r="AP8" s="1117" t="s">
        <v>550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552</v>
      </c>
      <c r="BT8" s="1029"/>
      <c r="BU8" s="1029"/>
      <c r="BV8" s="1029"/>
      <c r="BW8" s="1029"/>
      <c r="BX8" s="1029"/>
      <c r="BY8" s="1029"/>
      <c r="BZ8" s="1029"/>
      <c r="CA8" s="1029"/>
      <c r="CB8" s="1029"/>
      <c r="CC8" s="1029"/>
      <c r="CD8" s="1029"/>
      <c r="CE8" s="1029"/>
      <c r="CF8" s="1029"/>
      <c r="CG8" s="1050"/>
      <c r="CH8" s="1025">
        <v>9</v>
      </c>
      <c r="CI8" s="1026"/>
      <c r="CJ8" s="1026"/>
      <c r="CK8" s="1026"/>
      <c r="CL8" s="1027"/>
      <c r="CM8" s="1025">
        <v>174</v>
      </c>
      <c r="CN8" s="1026"/>
      <c r="CO8" s="1026"/>
      <c r="CP8" s="1026"/>
      <c r="CQ8" s="1027"/>
      <c r="CR8" s="1025">
        <v>15</v>
      </c>
      <c r="CS8" s="1026"/>
      <c r="CT8" s="1026"/>
      <c r="CU8" s="1026"/>
      <c r="CV8" s="1027"/>
      <c r="CW8" s="1025" t="s">
        <v>550</v>
      </c>
      <c r="CX8" s="1026"/>
      <c r="CY8" s="1026"/>
      <c r="CZ8" s="1026"/>
      <c r="DA8" s="1027"/>
      <c r="DB8" s="1025" t="s">
        <v>550</v>
      </c>
      <c r="DC8" s="1026"/>
      <c r="DD8" s="1026"/>
      <c r="DE8" s="1026"/>
      <c r="DF8" s="1027"/>
      <c r="DG8" s="1025" t="s">
        <v>550</v>
      </c>
      <c r="DH8" s="1026"/>
      <c r="DI8" s="1026"/>
      <c r="DJ8" s="1026"/>
      <c r="DK8" s="1027"/>
      <c r="DL8" s="1025" t="s">
        <v>550</v>
      </c>
      <c r="DM8" s="1026"/>
      <c r="DN8" s="1026"/>
      <c r="DO8" s="1026"/>
      <c r="DP8" s="1027"/>
      <c r="DQ8" s="1025" t="s">
        <v>550</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553</v>
      </c>
      <c r="BT9" s="1029"/>
      <c r="BU9" s="1029"/>
      <c r="BV9" s="1029"/>
      <c r="BW9" s="1029"/>
      <c r="BX9" s="1029"/>
      <c r="BY9" s="1029"/>
      <c r="BZ9" s="1029"/>
      <c r="CA9" s="1029"/>
      <c r="CB9" s="1029"/>
      <c r="CC9" s="1029"/>
      <c r="CD9" s="1029"/>
      <c r="CE9" s="1029"/>
      <c r="CF9" s="1029"/>
      <c r="CG9" s="1050"/>
      <c r="CH9" s="1025">
        <v>34</v>
      </c>
      <c r="CI9" s="1026"/>
      <c r="CJ9" s="1026"/>
      <c r="CK9" s="1026"/>
      <c r="CL9" s="1027"/>
      <c r="CM9" s="1025">
        <v>89</v>
      </c>
      <c r="CN9" s="1026"/>
      <c r="CO9" s="1026"/>
      <c r="CP9" s="1026"/>
      <c r="CQ9" s="1027"/>
      <c r="CR9" s="1025" t="s">
        <v>550</v>
      </c>
      <c r="CS9" s="1026"/>
      <c r="CT9" s="1026"/>
      <c r="CU9" s="1026"/>
      <c r="CV9" s="1027"/>
      <c r="CW9" s="1025">
        <v>5</v>
      </c>
      <c r="CX9" s="1026"/>
      <c r="CY9" s="1026"/>
      <c r="CZ9" s="1026"/>
      <c r="DA9" s="1027"/>
      <c r="DB9" s="1025" t="s">
        <v>550</v>
      </c>
      <c r="DC9" s="1026"/>
      <c r="DD9" s="1026"/>
      <c r="DE9" s="1026"/>
      <c r="DF9" s="1027"/>
      <c r="DG9" s="1025" t="s">
        <v>550</v>
      </c>
      <c r="DH9" s="1026"/>
      <c r="DI9" s="1026"/>
      <c r="DJ9" s="1026"/>
      <c r="DK9" s="1027"/>
      <c r="DL9" s="1025" t="s">
        <v>550</v>
      </c>
      <c r="DM9" s="1026"/>
      <c r="DN9" s="1026"/>
      <c r="DO9" s="1026"/>
      <c r="DP9" s="1027"/>
      <c r="DQ9" s="1025" t="s">
        <v>550</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554</v>
      </c>
      <c r="BT10" s="1029"/>
      <c r="BU10" s="1029"/>
      <c r="BV10" s="1029"/>
      <c r="BW10" s="1029"/>
      <c r="BX10" s="1029"/>
      <c r="BY10" s="1029"/>
      <c r="BZ10" s="1029"/>
      <c r="CA10" s="1029"/>
      <c r="CB10" s="1029"/>
      <c r="CC10" s="1029"/>
      <c r="CD10" s="1029"/>
      <c r="CE10" s="1029"/>
      <c r="CF10" s="1029"/>
      <c r="CG10" s="1050"/>
      <c r="CH10" s="1025">
        <v>15</v>
      </c>
      <c r="CI10" s="1026"/>
      <c r="CJ10" s="1026"/>
      <c r="CK10" s="1026"/>
      <c r="CL10" s="1027"/>
      <c r="CM10" s="1025">
        <v>122</v>
      </c>
      <c r="CN10" s="1026"/>
      <c r="CO10" s="1026"/>
      <c r="CP10" s="1026"/>
      <c r="CQ10" s="1027"/>
      <c r="CR10" s="1025">
        <v>3</v>
      </c>
      <c r="CS10" s="1026"/>
      <c r="CT10" s="1026"/>
      <c r="CU10" s="1026"/>
      <c r="CV10" s="1027"/>
      <c r="CW10" s="1025" t="s">
        <v>550</v>
      </c>
      <c r="CX10" s="1026"/>
      <c r="CY10" s="1026"/>
      <c r="CZ10" s="1026"/>
      <c r="DA10" s="1027"/>
      <c r="DB10" s="1025" t="s">
        <v>550</v>
      </c>
      <c r="DC10" s="1026"/>
      <c r="DD10" s="1026"/>
      <c r="DE10" s="1026"/>
      <c r="DF10" s="1027"/>
      <c r="DG10" s="1025" t="s">
        <v>550</v>
      </c>
      <c r="DH10" s="1026"/>
      <c r="DI10" s="1026"/>
      <c r="DJ10" s="1026"/>
      <c r="DK10" s="1027"/>
      <c r="DL10" s="1025" t="s">
        <v>550</v>
      </c>
      <c r="DM10" s="1026"/>
      <c r="DN10" s="1026"/>
      <c r="DO10" s="1026"/>
      <c r="DP10" s="1027"/>
      <c r="DQ10" s="1025" t="s">
        <v>550</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555</v>
      </c>
      <c r="BT11" s="1029"/>
      <c r="BU11" s="1029"/>
      <c r="BV11" s="1029"/>
      <c r="BW11" s="1029"/>
      <c r="BX11" s="1029"/>
      <c r="BY11" s="1029"/>
      <c r="BZ11" s="1029"/>
      <c r="CA11" s="1029"/>
      <c r="CB11" s="1029"/>
      <c r="CC11" s="1029"/>
      <c r="CD11" s="1029"/>
      <c r="CE11" s="1029"/>
      <c r="CF11" s="1029"/>
      <c r="CG11" s="1050"/>
      <c r="CH11" s="1025">
        <v>4</v>
      </c>
      <c r="CI11" s="1026"/>
      <c r="CJ11" s="1026"/>
      <c r="CK11" s="1026"/>
      <c r="CL11" s="1027"/>
      <c r="CM11" s="1025">
        <v>12</v>
      </c>
      <c r="CN11" s="1026"/>
      <c r="CO11" s="1026"/>
      <c r="CP11" s="1026"/>
      <c r="CQ11" s="1027"/>
      <c r="CR11" s="1025">
        <v>4</v>
      </c>
      <c r="CS11" s="1026"/>
      <c r="CT11" s="1026"/>
      <c r="CU11" s="1026"/>
      <c r="CV11" s="1027"/>
      <c r="CW11" s="1025">
        <v>14</v>
      </c>
      <c r="CX11" s="1026"/>
      <c r="CY11" s="1026"/>
      <c r="CZ11" s="1026"/>
      <c r="DA11" s="1027"/>
      <c r="DB11" s="1025" t="s">
        <v>550</v>
      </c>
      <c r="DC11" s="1026"/>
      <c r="DD11" s="1026"/>
      <c r="DE11" s="1026"/>
      <c r="DF11" s="1027"/>
      <c r="DG11" s="1025" t="s">
        <v>550</v>
      </c>
      <c r="DH11" s="1026"/>
      <c r="DI11" s="1026"/>
      <c r="DJ11" s="1026"/>
      <c r="DK11" s="1027"/>
      <c r="DL11" s="1025" t="s">
        <v>550</v>
      </c>
      <c r="DM11" s="1026"/>
      <c r="DN11" s="1026"/>
      <c r="DO11" s="1026"/>
      <c r="DP11" s="1027"/>
      <c r="DQ11" s="1025" t="s">
        <v>550</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556</v>
      </c>
      <c r="BT12" s="1029"/>
      <c r="BU12" s="1029"/>
      <c r="BV12" s="1029"/>
      <c r="BW12" s="1029"/>
      <c r="BX12" s="1029"/>
      <c r="BY12" s="1029"/>
      <c r="BZ12" s="1029"/>
      <c r="CA12" s="1029"/>
      <c r="CB12" s="1029"/>
      <c r="CC12" s="1029"/>
      <c r="CD12" s="1029"/>
      <c r="CE12" s="1029"/>
      <c r="CF12" s="1029"/>
      <c r="CG12" s="1050"/>
      <c r="CH12" s="1025">
        <v>27</v>
      </c>
      <c r="CI12" s="1026"/>
      <c r="CJ12" s="1026"/>
      <c r="CK12" s="1026"/>
      <c r="CL12" s="1027"/>
      <c r="CM12" s="1025">
        <v>102</v>
      </c>
      <c r="CN12" s="1026"/>
      <c r="CO12" s="1026"/>
      <c r="CP12" s="1026"/>
      <c r="CQ12" s="1027"/>
      <c r="CR12" s="1025">
        <v>11</v>
      </c>
      <c r="CS12" s="1026"/>
      <c r="CT12" s="1026"/>
      <c r="CU12" s="1026"/>
      <c r="CV12" s="1027"/>
      <c r="CW12" s="1025" t="s">
        <v>550</v>
      </c>
      <c r="CX12" s="1026"/>
      <c r="CY12" s="1026"/>
      <c r="CZ12" s="1026"/>
      <c r="DA12" s="1027"/>
      <c r="DB12" s="1025" t="s">
        <v>550</v>
      </c>
      <c r="DC12" s="1026"/>
      <c r="DD12" s="1026"/>
      <c r="DE12" s="1026"/>
      <c r="DF12" s="1027"/>
      <c r="DG12" s="1025" t="s">
        <v>550</v>
      </c>
      <c r="DH12" s="1026"/>
      <c r="DI12" s="1026"/>
      <c r="DJ12" s="1026"/>
      <c r="DK12" s="1027"/>
      <c r="DL12" s="1025" t="s">
        <v>550</v>
      </c>
      <c r="DM12" s="1026"/>
      <c r="DN12" s="1026"/>
      <c r="DO12" s="1026"/>
      <c r="DP12" s="1027"/>
      <c r="DQ12" s="1025" t="s">
        <v>550</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13232</v>
      </c>
      <c r="R23" s="1097"/>
      <c r="S23" s="1097"/>
      <c r="T23" s="1097"/>
      <c r="U23" s="1097"/>
      <c r="V23" s="1097">
        <v>12919</v>
      </c>
      <c r="W23" s="1097"/>
      <c r="X23" s="1097"/>
      <c r="Y23" s="1097"/>
      <c r="Z23" s="1097"/>
      <c r="AA23" s="1097">
        <v>312</v>
      </c>
      <c r="AB23" s="1097"/>
      <c r="AC23" s="1097"/>
      <c r="AD23" s="1097"/>
      <c r="AE23" s="1104"/>
      <c r="AF23" s="1105">
        <v>279</v>
      </c>
      <c r="AG23" s="1097"/>
      <c r="AH23" s="1097"/>
      <c r="AI23" s="1097"/>
      <c r="AJ23" s="1106"/>
      <c r="AK23" s="1107"/>
      <c r="AL23" s="1108"/>
      <c r="AM23" s="1108"/>
      <c r="AN23" s="1108"/>
      <c r="AO23" s="1108"/>
      <c r="AP23" s="1097">
        <v>12564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1831</v>
      </c>
      <c r="R28" s="1087"/>
      <c r="S28" s="1087"/>
      <c r="T28" s="1087"/>
      <c r="U28" s="1087"/>
      <c r="V28" s="1087">
        <v>1756</v>
      </c>
      <c r="W28" s="1087"/>
      <c r="X28" s="1087"/>
      <c r="Y28" s="1087"/>
      <c r="Z28" s="1087"/>
      <c r="AA28" s="1087">
        <v>75</v>
      </c>
      <c r="AB28" s="1087"/>
      <c r="AC28" s="1087"/>
      <c r="AD28" s="1087"/>
      <c r="AE28" s="1088"/>
      <c r="AF28" s="1089">
        <v>75</v>
      </c>
      <c r="AG28" s="1087"/>
      <c r="AH28" s="1087"/>
      <c r="AI28" s="1087"/>
      <c r="AJ28" s="1090"/>
      <c r="AK28" s="1078">
        <v>183</v>
      </c>
      <c r="AL28" s="1079"/>
      <c r="AM28" s="1079"/>
      <c r="AN28" s="1079"/>
      <c r="AO28" s="1079"/>
      <c r="AP28" s="1079" t="s">
        <v>550</v>
      </c>
      <c r="AQ28" s="1079"/>
      <c r="AR28" s="1079"/>
      <c r="AS28" s="1079"/>
      <c r="AT28" s="1079"/>
      <c r="AU28" s="1079" t="s">
        <v>550</v>
      </c>
      <c r="AV28" s="1079"/>
      <c r="AW28" s="1079"/>
      <c r="AX28" s="1079"/>
      <c r="AY28" s="1079"/>
      <c r="AZ28" s="1080" t="s">
        <v>550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2814</v>
      </c>
      <c r="R29" s="1075"/>
      <c r="S29" s="1075"/>
      <c r="T29" s="1075"/>
      <c r="U29" s="1075"/>
      <c r="V29" s="1075">
        <v>2698</v>
      </c>
      <c r="W29" s="1075"/>
      <c r="X29" s="1075"/>
      <c r="Y29" s="1075"/>
      <c r="Z29" s="1075"/>
      <c r="AA29" s="1075">
        <v>116</v>
      </c>
      <c r="AB29" s="1075"/>
      <c r="AC29" s="1075"/>
      <c r="AD29" s="1075"/>
      <c r="AE29" s="1076"/>
      <c r="AF29" s="1071">
        <v>116</v>
      </c>
      <c r="AG29" s="1072"/>
      <c r="AH29" s="1072"/>
      <c r="AI29" s="1072"/>
      <c r="AJ29" s="1073"/>
      <c r="AK29" s="1016">
        <v>423</v>
      </c>
      <c r="AL29" s="1007"/>
      <c r="AM29" s="1007"/>
      <c r="AN29" s="1007"/>
      <c r="AO29" s="1007"/>
      <c r="AP29" s="1007" t="s">
        <v>550</v>
      </c>
      <c r="AQ29" s="1007"/>
      <c r="AR29" s="1007"/>
      <c r="AS29" s="1007"/>
      <c r="AT29" s="1007"/>
      <c r="AU29" s="1007" t="s">
        <v>550</v>
      </c>
      <c r="AV29" s="1007"/>
      <c r="AW29" s="1007"/>
      <c r="AX29" s="1007"/>
      <c r="AY29" s="1007"/>
      <c r="AZ29" s="1077" t="s">
        <v>550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277</v>
      </c>
      <c r="R30" s="1075"/>
      <c r="S30" s="1075"/>
      <c r="T30" s="1075"/>
      <c r="U30" s="1075"/>
      <c r="V30" s="1075">
        <v>268</v>
      </c>
      <c r="W30" s="1075"/>
      <c r="X30" s="1075"/>
      <c r="Y30" s="1075"/>
      <c r="Z30" s="1075"/>
      <c r="AA30" s="1075">
        <v>9</v>
      </c>
      <c r="AB30" s="1075"/>
      <c r="AC30" s="1075"/>
      <c r="AD30" s="1075"/>
      <c r="AE30" s="1076"/>
      <c r="AF30" s="1071">
        <v>9</v>
      </c>
      <c r="AG30" s="1072"/>
      <c r="AH30" s="1072"/>
      <c r="AI30" s="1072"/>
      <c r="AJ30" s="1073"/>
      <c r="AK30" s="1016">
        <v>82</v>
      </c>
      <c r="AL30" s="1007"/>
      <c r="AM30" s="1007"/>
      <c r="AN30" s="1007"/>
      <c r="AO30" s="1007"/>
      <c r="AP30" s="1007" t="s">
        <v>550</v>
      </c>
      <c r="AQ30" s="1007"/>
      <c r="AR30" s="1007"/>
      <c r="AS30" s="1007"/>
      <c r="AT30" s="1007"/>
      <c r="AU30" s="1007" t="s">
        <v>550</v>
      </c>
      <c r="AV30" s="1007"/>
      <c r="AW30" s="1007"/>
      <c r="AX30" s="1007"/>
      <c r="AY30" s="1007"/>
      <c r="AZ30" s="1077" t="s">
        <v>550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5</v>
      </c>
      <c r="R31" s="1075"/>
      <c r="S31" s="1075"/>
      <c r="T31" s="1075"/>
      <c r="U31" s="1075"/>
      <c r="V31" s="1075">
        <v>5</v>
      </c>
      <c r="W31" s="1075"/>
      <c r="X31" s="1075"/>
      <c r="Y31" s="1075"/>
      <c r="Z31" s="1075"/>
      <c r="AA31" s="1075">
        <v>0</v>
      </c>
      <c r="AB31" s="1075"/>
      <c r="AC31" s="1075"/>
      <c r="AD31" s="1075"/>
      <c r="AE31" s="1076"/>
      <c r="AF31" s="1071">
        <v>0</v>
      </c>
      <c r="AG31" s="1072"/>
      <c r="AH31" s="1072"/>
      <c r="AI31" s="1072"/>
      <c r="AJ31" s="1073"/>
      <c r="AK31" s="1016" t="s">
        <v>550</v>
      </c>
      <c r="AL31" s="1007"/>
      <c r="AM31" s="1007"/>
      <c r="AN31" s="1007"/>
      <c r="AO31" s="1007"/>
      <c r="AP31" s="1007" t="s">
        <v>550</v>
      </c>
      <c r="AQ31" s="1007"/>
      <c r="AR31" s="1007"/>
      <c r="AS31" s="1007"/>
      <c r="AT31" s="1007"/>
      <c r="AU31" s="1007" t="s">
        <v>550</v>
      </c>
      <c r="AV31" s="1007"/>
      <c r="AW31" s="1007"/>
      <c r="AX31" s="1007"/>
      <c r="AY31" s="1007"/>
      <c r="AZ31" s="1077" t="s">
        <v>550</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330</v>
      </c>
      <c r="R32" s="1075"/>
      <c r="S32" s="1075"/>
      <c r="T32" s="1075"/>
      <c r="U32" s="1075"/>
      <c r="V32" s="1075">
        <v>277</v>
      </c>
      <c r="W32" s="1075"/>
      <c r="X32" s="1075"/>
      <c r="Y32" s="1075"/>
      <c r="Z32" s="1075"/>
      <c r="AA32" s="1075">
        <v>54</v>
      </c>
      <c r="AB32" s="1075"/>
      <c r="AC32" s="1075"/>
      <c r="AD32" s="1075"/>
      <c r="AE32" s="1076"/>
      <c r="AF32" s="1071">
        <v>640</v>
      </c>
      <c r="AG32" s="1072"/>
      <c r="AH32" s="1072"/>
      <c r="AI32" s="1072"/>
      <c r="AJ32" s="1073"/>
      <c r="AK32" s="1016">
        <v>7</v>
      </c>
      <c r="AL32" s="1007"/>
      <c r="AM32" s="1007"/>
      <c r="AN32" s="1007"/>
      <c r="AO32" s="1007"/>
      <c r="AP32" s="1007">
        <v>1330</v>
      </c>
      <c r="AQ32" s="1007"/>
      <c r="AR32" s="1007"/>
      <c r="AS32" s="1007"/>
      <c r="AT32" s="1007"/>
      <c r="AU32" s="1007">
        <v>73</v>
      </c>
      <c r="AV32" s="1007"/>
      <c r="AW32" s="1007"/>
      <c r="AX32" s="1007"/>
      <c r="AY32" s="1007"/>
      <c r="AZ32" s="1077" t="s">
        <v>550</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576</v>
      </c>
      <c r="R33" s="1075"/>
      <c r="S33" s="1075"/>
      <c r="T33" s="1075"/>
      <c r="U33" s="1075"/>
      <c r="V33" s="1075">
        <v>571</v>
      </c>
      <c r="W33" s="1075"/>
      <c r="X33" s="1075"/>
      <c r="Y33" s="1075"/>
      <c r="Z33" s="1075"/>
      <c r="AA33" s="1075">
        <v>5</v>
      </c>
      <c r="AB33" s="1075"/>
      <c r="AC33" s="1075"/>
      <c r="AD33" s="1075"/>
      <c r="AE33" s="1076"/>
      <c r="AF33" s="1071">
        <v>5</v>
      </c>
      <c r="AG33" s="1072"/>
      <c r="AH33" s="1072"/>
      <c r="AI33" s="1072"/>
      <c r="AJ33" s="1073"/>
      <c r="AK33" s="1016">
        <v>204</v>
      </c>
      <c r="AL33" s="1007"/>
      <c r="AM33" s="1007"/>
      <c r="AN33" s="1007"/>
      <c r="AO33" s="1007"/>
      <c r="AP33" s="1007">
        <v>1808</v>
      </c>
      <c r="AQ33" s="1007"/>
      <c r="AR33" s="1007"/>
      <c r="AS33" s="1007"/>
      <c r="AT33" s="1007"/>
      <c r="AU33" s="1007">
        <v>1520</v>
      </c>
      <c r="AV33" s="1007"/>
      <c r="AW33" s="1007"/>
      <c r="AX33" s="1007"/>
      <c r="AY33" s="1007"/>
      <c r="AZ33" s="1077" t="s">
        <v>550</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397</v>
      </c>
      <c r="C34" s="1067"/>
      <c r="D34" s="1067"/>
      <c r="E34" s="1067"/>
      <c r="F34" s="1067"/>
      <c r="G34" s="1067"/>
      <c r="H34" s="1067"/>
      <c r="I34" s="1067"/>
      <c r="J34" s="1067"/>
      <c r="K34" s="1067"/>
      <c r="L34" s="1067"/>
      <c r="M34" s="1067"/>
      <c r="N34" s="1067"/>
      <c r="O34" s="1067"/>
      <c r="P34" s="1068"/>
      <c r="Q34" s="1074">
        <v>87</v>
      </c>
      <c r="R34" s="1075"/>
      <c r="S34" s="1075"/>
      <c r="T34" s="1075"/>
      <c r="U34" s="1075"/>
      <c r="V34" s="1075">
        <v>86</v>
      </c>
      <c r="W34" s="1075"/>
      <c r="X34" s="1075"/>
      <c r="Y34" s="1075"/>
      <c r="Z34" s="1075"/>
      <c r="AA34" s="1075">
        <v>1</v>
      </c>
      <c r="AB34" s="1075"/>
      <c r="AC34" s="1075"/>
      <c r="AD34" s="1075"/>
      <c r="AE34" s="1076"/>
      <c r="AF34" s="1071">
        <v>1</v>
      </c>
      <c r="AG34" s="1072"/>
      <c r="AH34" s="1072"/>
      <c r="AI34" s="1072"/>
      <c r="AJ34" s="1073"/>
      <c r="AK34" s="1016">
        <v>58</v>
      </c>
      <c r="AL34" s="1007"/>
      <c r="AM34" s="1007"/>
      <c r="AN34" s="1007"/>
      <c r="AO34" s="1007"/>
      <c r="AP34" s="1007">
        <v>344</v>
      </c>
      <c r="AQ34" s="1007"/>
      <c r="AR34" s="1007"/>
      <c r="AS34" s="1007"/>
      <c r="AT34" s="1007"/>
      <c r="AU34" s="1007">
        <v>344</v>
      </c>
      <c r="AV34" s="1007"/>
      <c r="AW34" s="1007"/>
      <c r="AX34" s="1007"/>
      <c r="AY34" s="1007"/>
      <c r="AZ34" s="1077" t="s">
        <v>550</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847</v>
      </c>
      <c r="AG63" s="995"/>
      <c r="AH63" s="995"/>
      <c r="AI63" s="995"/>
      <c r="AJ63" s="1058"/>
      <c r="AK63" s="1059"/>
      <c r="AL63" s="999"/>
      <c r="AM63" s="999"/>
      <c r="AN63" s="999"/>
      <c r="AO63" s="999"/>
      <c r="AP63" s="995">
        <v>3481</v>
      </c>
      <c r="AQ63" s="995"/>
      <c r="AR63" s="995"/>
      <c r="AS63" s="995"/>
      <c r="AT63" s="995"/>
      <c r="AU63" s="995">
        <v>1937</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557</v>
      </c>
      <c r="C68" s="1022"/>
      <c r="D68" s="1022"/>
      <c r="E68" s="1022"/>
      <c r="F68" s="1022"/>
      <c r="G68" s="1022"/>
      <c r="H68" s="1022"/>
      <c r="I68" s="1022"/>
      <c r="J68" s="1022"/>
      <c r="K68" s="1022"/>
      <c r="L68" s="1022"/>
      <c r="M68" s="1022"/>
      <c r="N68" s="1022"/>
      <c r="O68" s="1022"/>
      <c r="P68" s="1023"/>
      <c r="Q68" s="1024">
        <v>2502</v>
      </c>
      <c r="R68" s="1018"/>
      <c r="S68" s="1018"/>
      <c r="T68" s="1018"/>
      <c r="U68" s="1018"/>
      <c r="V68" s="1018">
        <v>2450</v>
      </c>
      <c r="W68" s="1018"/>
      <c r="X68" s="1018"/>
      <c r="Y68" s="1018"/>
      <c r="Z68" s="1018"/>
      <c r="AA68" s="1018">
        <v>52</v>
      </c>
      <c r="AB68" s="1018"/>
      <c r="AC68" s="1018"/>
      <c r="AD68" s="1018"/>
      <c r="AE68" s="1018"/>
      <c r="AF68" s="1018">
        <v>37</v>
      </c>
      <c r="AG68" s="1018"/>
      <c r="AH68" s="1018"/>
      <c r="AI68" s="1018"/>
      <c r="AJ68" s="1018"/>
      <c r="AK68" s="1018">
        <v>2</v>
      </c>
      <c r="AL68" s="1018"/>
      <c r="AM68" s="1018"/>
      <c r="AN68" s="1018"/>
      <c r="AO68" s="1018"/>
      <c r="AP68" s="1018">
        <v>1233</v>
      </c>
      <c r="AQ68" s="1018"/>
      <c r="AR68" s="1018"/>
      <c r="AS68" s="1018"/>
      <c r="AT68" s="1018"/>
      <c r="AU68" s="1018">
        <v>273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558</v>
      </c>
      <c r="C69" s="1011"/>
      <c r="D69" s="1011"/>
      <c r="E69" s="1011"/>
      <c r="F69" s="1011"/>
      <c r="G69" s="1011"/>
      <c r="H69" s="1011"/>
      <c r="I69" s="1011"/>
      <c r="J69" s="1011"/>
      <c r="K69" s="1011"/>
      <c r="L69" s="1011"/>
      <c r="M69" s="1011"/>
      <c r="N69" s="1011"/>
      <c r="O69" s="1011"/>
      <c r="P69" s="1012"/>
      <c r="Q69" s="1013">
        <v>2054</v>
      </c>
      <c r="R69" s="1007"/>
      <c r="S69" s="1007"/>
      <c r="T69" s="1007"/>
      <c r="U69" s="1007"/>
      <c r="V69" s="1007">
        <v>1972</v>
      </c>
      <c r="W69" s="1007"/>
      <c r="X69" s="1007"/>
      <c r="Y69" s="1007"/>
      <c r="Z69" s="1007"/>
      <c r="AA69" s="1007">
        <v>82</v>
      </c>
      <c r="AB69" s="1007"/>
      <c r="AC69" s="1007"/>
      <c r="AD69" s="1007"/>
      <c r="AE69" s="1007"/>
      <c r="AF69" s="1007">
        <v>-128</v>
      </c>
      <c r="AG69" s="1007"/>
      <c r="AH69" s="1007"/>
      <c r="AI69" s="1007"/>
      <c r="AJ69" s="1007"/>
      <c r="AK69" s="1007">
        <v>829</v>
      </c>
      <c r="AL69" s="1007"/>
      <c r="AM69" s="1007"/>
      <c r="AN69" s="1007"/>
      <c r="AO69" s="1007"/>
      <c r="AP69" s="1007">
        <v>474</v>
      </c>
      <c r="AQ69" s="1007"/>
      <c r="AR69" s="1007"/>
      <c r="AS69" s="1007"/>
      <c r="AT69" s="1007"/>
      <c r="AU69" s="1007">
        <v>364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559</v>
      </c>
      <c r="C70" s="1011"/>
      <c r="D70" s="1011"/>
      <c r="E70" s="1011"/>
      <c r="F70" s="1011"/>
      <c r="G70" s="1011"/>
      <c r="H70" s="1011"/>
      <c r="I70" s="1011"/>
      <c r="J70" s="1011"/>
      <c r="K70" s="1011"/>
      <c r="L70" s="1011"/>
      <c r="M70" s="1011"/>
      <c r="N70" s="1011"/>
      <c r="O70" s="1011"/>
      <c r="P70" s="1012"/>
      <c r="Q70" s="1013">
        <v>721</v>
      </c>
      <c r="R70" s="1007"/>
      <c r="S70" s="1007"/>
      <c r="T70" s="1007"/>
      <c r="U70" s="1007"/>
      <c r="V70" s="1007">
        <v>700</v>
      </c>
      <c r="W70" s="1007"/>
      <c r="X70" s="1007"/>
      <c r="Y70" s="1007"/>
      <c r="Z70" s="1007"/>
      <c r="AA70" s="1007">
        <v>21</v>
      </c>
      <c r="AB70" s="1007"/>
      <c r="AC70" s="1007"/>
      <c r="AD70" s="1007"/>
      <c r="AE70" s="1007"/>
      <c r="AF70" s="1007">
        <v>21</v>
      </c>
      <c r="AG70" s="1007"/>
      <c r="AH70" s="1007"/>
      <c r="AI70" s="1007"/>
      <c r="AJ70" s="1007"/>
      <c r="AK70" s="1007">
        <v>34</v>
      </c>
      <c r="AL70" s="1007"/>
      <c r="AM70" s="1007"/>
      <c r="AN70" s="1007"/>
      <c r="AO70" s="1007"/>
      <c r="AP70" s="1007">
        <v>623</v>
      </c>
      <c r="AQ70" s="1007"/>
      <c r="AR70" s="1007"/>
      <c r="AS70" s="1007"/>
      <c r="AT70" s="1007"/>
      <c r="AU70" s="1007">
        <v>53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564</v>
      </c>
      <c r="C71" s="1011"/>
      <c r="D71" s="1011"/>
      <c r="E71" s="1011"/>
      <c r="F71" s="1011"/>
      <c r="G71" s="1011"/>
      <c r="H71" s="1011"/>
      <c r="I71" s="1011"/>
      <c r="J71" s="1011"/>
      <c r="K71" s="1011"/>
      <c r="L71" s="1011"/>
      <c r="M71" s="1011"/>
      <c r="N71" s="1011"/>
      <c r="O71" s="1011"/>
      <c r="P71" s="1012"/>
      <c r="Q71" s="1013">
        <v>5908</v>
      </c>
      <c r="R71" s="1007"/>
      <c r="S71" s="1007"/>
      <c r="T71" s="1007"/>
      <c r="U71" s="1007"/>
      <c r="V71" s="1007">
        <v>3386</v>
      </c>
      <c r="W71" s="1007"/>
      <c r="X71" s="1007"/>
      <c r="Y71" s="1007"/>
      <c r="Z71" s="1007"/>
      <c r="AA71" s="1007">
        <v>2522</v>
      </c>
      <c r="AB71" s="1007"/>
      <c r="AC71" s="1007"/>
      <c r="AD71" s="1007"/>
      <c r="AE71" s="1007"/>
      <c r="AF71" s="1007">
        <v>2522</v>
      </c>
      <c r="AG71" s="1007"/>
      <c r="AH71" s="1007"/>
      <c r="AI71" s="1007"/>
      <c r="AJ71" s="1007"/>
      <c r="AK71" s="1007" t="s">
        <v>550</v>
      </c>
      <c r="AL71" s="1007"/>
      <c r="AM71" s="1007"/>
      <c r="AN71" s="1007"/>
      <c r="AO71" s="1007"/>
      <c r="AP71" s="1007" t="s">
        <v>550</v>
      </c>
      <c r="AQ71" s="1007"/>
      <c r="AR71" s="1007"/>
      <c r="AS71" s="1007"/>
      <c r="AT71" s="1007"/>
      <c r="AU71" s="1007" t="s">
        <v>550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560</v>
      </c>
      <c r="C72" s="1011"/>
      <c r="D72" s="1011"/>
      <c r="E72" s="1011"/>
      <c r="F72" s="1011"/>
      <c r="G72" s="1011"/>
      <c r="H72" s="1011"/>
      <c r="I72" s="1011"/>
      <c r="J72" s="1011"/>
      <c r="K72" s="1011"/>
      <c r="L72" s="1011"/>
      <c r="M72" s="1011"/>
      <c r="N72" s="1011"/>
      <c r="O72" s="1011"/>
      <c r="P72" s="1012"/>
      <c r="Q72" s="1013">
        <v>127</v>
      </c>
      <c r="R72" s="1007"/>
      <c r="S72" s="1007"/>
      <c r="T72" s="1007"/>
      <c r="U72" s="1007"/>
      <c r="V72" s="1007">
        <v>122</v>
      </c>
      <c r="W72" s="1007"/>
      <c r="X72" s="1007"/>
      <c r="Y72" s="1007"/>
      <c r="Z72" s="1007"/>
      <c r="AA72" s="1007">
        <v>5</v>
      </c>
      <c r="AB72" s="1007"/>
      <c r="AC72" s="1007"/>
      <c r="AD72" s="1007"/>
      <c r="AE72" s="1007"/>
      <c r="AF72" s="1007">
        <v>5</v>
      </c>
      <c r="AG72" s="1007"/>
      <c r="AH72" s="1007"/>
      <c r="AI72" s="1007"/>
      <c r="AJ72" s="1007"/>
      <c r="AK72" s="1007">
        <v>10</v>
      </c>
      <c r="AL72" s="1007"/>
      <c r="AM72" s="1007"/>
      <c r="AN72" s="1007"/>
      <c r="AO72" s="1007"/>
      <c r="AP72" s="1007" t="s">
        <v>550</v>
      </c>
      <c r="AQ72" s="1007"/>
      <c r="AR72" s="1007"/>
      <c r="AS72" s="1007"/>
      <c r="AT72" s="1007"/>
      <c r="AU72" s="1007" t="s">
        <v>550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561</v>
      </c>
      <c r="C73" s="1011"/>
      <c r="D73" s="1011"/>
      <c r="E73" s="1011"/>
      <c r="F73" s="1011"/>
      <c r="G73" s="1011"/>
      <c r="H73" s="1011"/>
      <c r="I73" s="1011"/>
      <c r="J73" s="1011"/>
      <c r="K73" s="1011"/>
      <c r="L73" s="1011"/>
      <c r="M73" s="1011"/>
      <c r="N73" s="1011"/>
      <c r="O73" s="1011"/>
      <c r="P73" s="1012"/>
      <c r="Q73" s="1013">
        <v>617</v>
      </c>
      <c r="R73" s="1007"/>
      <c r="S73" s="1007"/>
      <c r="T73" s="1007"/>
      <c r="U73" s="1007"/>
      <c r="V73" s="1007">
        <v>567</v>
      </c>
      <c r="W73" s="1007"/>
      <c r="X73" s="1007"/>
      <c r="Y73" s="1007"/>
      <c r="Z73" s="1007"/>
      <c r="AA73" s="1007">
        <v>51</v>
      </c>
      <c r="AB73" s="1007"/>
      <c r="AC73" s="1007"/>
      <c r="AD73" s="1007"/>
      <c r="AE73" s="1007"/>
      <c r="AF73" s="1007">
        <v>51</v>
      </c>
      <c r="AG73" s="1007"/>
      <c r="AH73" s="1007"/>
      <c r="AI73" s="1007"/>
      <c r="AJ73" s="1007"/>
      <c r="AK73" s="1007">
        <v>39</v>
      </c>
      <c r="AL73" s="1007"/>
      <c r="AM73" s="1007"/>
      <c r="AN73" s="1007"/>
      <c r="AO73" s="1007"/>
      <c r="AP73" s="1007" t="s">
        <v>550</v>
      </c>
      <c r="AQ73" s="1007"/>
      <c r="AR73" s="1007"/>
      <c r="AS73" s="1007"/>
      <c r="AT73" s="1007"/>
      <c r="AU73" s="1007" t="s">
        <v>550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562</v>
      </c>
      <c r="C74" s="1011"/>
      <c r="D74" s="1011"/>
      <c r="E74" s="1011"/>
      <c r="F74" s="1011"/>
      <c r="G74" s="1011"/>
      <c r="H74" s="1011"/>
      <c r="I74" s="1011"/>
      <c r="J74" s="1011"/>
      <c r="K74" s="1011"/>
      <c r="L74" s="1011"/>
      <c r="M74" s="1011"/>
      <c r="N74" s="1011"/>
      <c r="O74" s="1011"/>
      <c r="P74" s="1012"/>
      <c r="Q74" s="1013">
        <v>177493</v>
      </c>
      <c r="R74" s="1007"/>
      <c r="S74" s="1007"/>
      <c r="T74" s="1007"/>
      <c r="U74" s="1007"/>
      <c r="V74" s="1007">
        <v>175048</v>
      </c>
      <c r="W74" s="1007"/>
      <c r="X74" s="1007"/>
      <c r="Y74" s="1007"/>
      <c r="Z74" s="1007"/>
      <c r="AA74" s="1007">
        <v>2445</v>
      </c>
      <c r="AB74" s="1007"/>
      <c r="AC74" s="1007"/>
      <c r="AD74" s="1007"/>
      <c r="AE74" s="1007"/>
      <c r="AF74" s="1007">
        <v>2442</v>
      </c>
      <c r="AG74" s="1007"/>
      <c r="AH74" s="1007"/>
      <c r="AI74" s="1007"/>
      <c r="AJ74" s="1007"/>
      <c r="AK74" s="1007">
        <v>6094</v>
      </c>
      <c r="AL74" s="1007"/>
      <c r="AM74" s="1007"/>
      <c r="AN74" s="1007"/>
      <c r="AO74" s="1007"/>
      <c r="AP74" s="1007" t="s">
        <v>550</v>
      </c>
      <c r="AQ74" s="1007"/>
      <c r="AR74" s="1007"/>
      <c r="AS74" s="1007"/>
      <c r="AT74" s="1007"/>
      <c r="AU74" s="1007" t="s">
        <v>550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563</v>
      </c>
      <c r="C75" s="1011"/>
      <c r="D75" s="1011"/>
      <c r="E75" s="1011"/>
      <c r="F75" s="1011"/>
      <c r="G75" s="1011"/>
      <c r="H75" s="1011"/>
      <c r="I75" s="1011"/>
      <c r="J75" s="1011"/>
      <c r="K75" s="1011"/>
      <c r="L75" s="1011"/>
      <c r="M75" s="1011"/>
      <c r="N75" s="1011"/>
      <c r="O75" s="1011"/>
      <c r="P75" s="1012"/>
      <c r="Q75" s="1017">
        <v>895</v>
      </c>
      <c r="R75" s="1015"/>
      <c r="S75" s="1015"/>
      <c r="T75" s="1015"/>
      <c r="U75" s="1016"/>
      <c r="V75" s="1014">
        <v>875</v>
      </c>
      <c r="W75" s="1015"/>
      <c r="X75" s="1015"/>
      <c r="Y75" s="1015"/>
      <c r="Z75" s="1016"/>
      <c r="AA75" s="1014">
        <v>20</v>
      </c>
      <c r="AB75" s="1015"/>
      <c r="AC75" s="1015"/>
      <c r="AD75" s="1015"/>
      <c r="AE75" s="1016"/>
      <c r="AF75" s="1014">
        <v>20</v>
      </c>
      <c r="AG75" s="1015"/>
      <c r="AH75" s="1015"/>
      <c r="AI75" s="1015"/>
      <c r="AJ75" s="1016"/>
      <c r="AK75" s="1014">
        <v>60</v>
      </c>
      <c r="AL75" s="1015"/>
      <c r="AM75" s="1015"/>
      <c r="AN75" s="1015"/>
      <c r="AO75" s="1016"/>
      <c r="AP75" s="1014" t="s">
        <v>550</v>
      </c>
      <c r="AQ75" s="1015"/>
      <c r="AR75" s="1015"/>
      <c r="AS75" s="1015"/>
      <c r="AT75" s="1016"/>
      <c r="AU75" s="1014" t="s">
        <v>550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7"/>
      <c r="R76" s="1015"/>
      <c r="S76" s="1015"/>
      <c r="T76" s="1015"/>
      <c r="U76" s="1016"/>
      <c r="V76" s="1014"/>
      <c r="W76" s="1015"/>
      <c r="X76" s="1015"/>
      <c r="Y76" s="1015"/>
      <c r="Z76" s="1016"/>
      <c r="AA76" s="1014"/>
      <c r="AB76" s="1015"/>
      <c r="AC76" s="1015"/>
      <c r="AD76" s="1015"/>
      <c r="AE76" s="1016"/>
      <c r="AF76" s="1014"/>
      <c r="AG76" s="1015"/>
      <c r="AH76" s="1015"/>
      <c r="AI76" s="1015"/>
      <c r="AJ76" s="1016"/>
      <c r="AK76" s="1014"/>
      <c r="AL76" s="1015"/>
      <c r="AM76" s="1015"/>
      <c r="AN76" s="1015"/>
      <c r="AO76" s="1016"/>
      <c r="AP76" s="1014"/>
      <c r="AQ76" s="1015"/>
      <c r="AR76" s="1015"/>
      <c r="AS76" s="1015"/>
      <c r="AT76" s="1016"/>
      <c r="AU76" s="1014"/>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7"/>
      <c r="R77" s="1015"/>
      <c r="S77" s="1015"/>
      <c r="T77" s="1015"/>
      <c r="U77" s="1016"/>
      <c r="V77" s="1014"/>
      <c r="W77" s="1015"/>
      <c r="X77" s="1015"/>
      <c r="Y77" s="1015"/>
      <c r="Z77" s="1016"/>
      <c r="AA77" s="1014"/>
      <c r="AB77" s="1015"/>
      <c r="AC77" s="1015"/>
      <c r="AD77" s="1015"/>
      <c r="AE77" s="1016"/>
      <c r="AF77" s="1014"/>
      <c r="AG77" s="1015"/>
      <c r="AH77" s="1015"/>
      <c r="AI77" s="1015"/>
      <c r="AJ77" s="1016"/>
      <c r="AK77" s="1014"/>
      <c r="AL77" s="1015"/>
      <c r="AM77" s="1015"/>
      <c r="AN77" s="1015"/>
      <c r="AO77" s="1016"/>
      <c r="AP77" s="1014"/>
      <c r="AQ77" s="1015"/>
      <c r="AR77" s="1015"/>
      <c r="AS77" s="1015"/>
      <c r="AT77" s="1016"/>
      <c r="AU77" s="1014"/>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7"/>
      <c r="R78" s="1015"/>
      <c r="S78" s="1015"/>
      <c r="T78" s="1015"/>
      <c r="U78" s="1016"/>
      <c r="V78" s="1014"/>
      <c r="W78" s="1015"/>
      <c r="X78" s="1015"/>
      <c r="Y78" s="1015"/>
      <c r="Z78" s="1016"/>
      <c r="AA78" s="1014"/>
      <c r="AB78" s="1015"/>
      <c r="AC78" s="1015"/>
      <c r="AD78" s="1015"/>
      <c r="AE78" s="1016"/>
      <c r="AF78" s="1014"/>
      <c r="AG78" s="1015"/>
      <c r="AH78" s="1015"/>
      <c r="AI78" s="1015"/>
      <c r="AJ78" s="1016"/>
      <c r="AK78" s="1014"/>
      <c r="AL78" s="1015"/>
      <c r="AM78" s="1015"/>
      <c r="AN78" s="1015"/>
      <c r="AO78" s="1016"/>
      <c r="AP78" s="1014"/>
      <c r="AQ78" s="1015"/>
      <c r="AR78" s="1015"/>
      <c r="AS78" s="1015"/>
      <c r="AT78" s="1016"/>
      <c r="AU78" s="1014"/>
      <c r="AV78" s="1015"/>
      <c r="AW78" s="1015"/>
      <c r="AX78" s="1015"/>
      <c r="AY78" s="1016"/>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4969</v>
      </c>
      <c r="AG88" s="995"/>
      <c r="AH88" s="995"/>
      <c r="AI88" s="995"/>
      <c r="AJ88" s="995"/>
      <c r="AK88" s="999"/>
      <c r="AL88" s="999"/>
      <c r="AM88" s="999"/>
      <c r="AN88" s="999"/>
      <c r="AO88" s="999"/>
      <c r="AP88" s="995">
        <v>2331</v>
      </c>
      <c r="AQ88" s="995"/>
      <c r="AR88" s="995"/>
      <c r="AS88" s="995"/>
      <c r="AT88" s="995"/>
      <c r="AU88" s="995">
        <v>690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34</v>
      </c>
      <c r="CS102" s="989"/>
      <c r="CT102" s="989"/>
      <c r="CU102" s="989"/>
      <c r="CV102" s="990"/>
      <c r="CW102" s="988">
        <v>19</v>
      </c>
      <c r="CX102" s="989"/>
      <c r="CY102" s="989"/>
      <c r="CZ102" s="989"/>
      <c r="DA102" s="990"/>
      <c r="DB102" s="988" t="s">
        <v>550</v>
      </c>
      <c r="DC102" s="989"/>
      <c r="DD102" s="989"/>
      <c r="DE102" s="989"/>
      <c r="DF102" s="990"/>
      <c r="DG102" s="988" t="s">
        <v>550</v>
      </c>
      <c r="DH102" s="989"/>
      <c r="DI102" s="989"/>
      <c r="DJ102" s="989"/>
      <c r="DK102" s="990"/>
      <c r="DL102" s="988" t="s">
        <v>550</v>
      </c>
      <c r="DM102" s="989"/>
      <c r="DN102" s="989"/>
      <c r="DO102" s="989"/>
      <c r="DP102" s="990"/>
      <c r="DQ102" s="988" t="s">
        <v>550</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1014778</v>
      </c>
      <c r="AB110" s="925"/>
      <c r="AC110" s="925"/>
      <c r="AD110" s="925"/>
      <c r="AE110" s="926"/>
      <c r="AF110" s="927">
        <v>1046659</v>
      </c>
      <c r="AG110" s="925"/>
      <c r="AH110" s="925"/>
      <c r="AI110" s="925"/>
      <c r="AJ110" s="926"/>
      <c r="AK110" s="927">
        <v>1098797</v>
      </c>
      <c r="AL110" s="925"/>
      <c r="AM110" s="925"/>
      <c r="AN110" s="925"/>
      <c r="AO110" s="926"/>
      <c r="AP110" s="928">
        <v>19</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9944694</v>
      </c>
      <c r="BR110" s="878"/>
      <c r="BS110" s="878"/>
      <c r="BT110" s="878"/>
      <c r="BU110" s="878"/>
      <c r="BV110" s="878">
        <v>11101024</v>
      </c>
      <c r="BW110" s="878"/>
      <c r="BX110" s="878"/>
      <c r="BY110" s="878"/>
      <c r="BZ110" s="878"/>
      <c r="CA110" s="878">
        <v>12564038</v>
      </c>
      <c r="CB110" s="878"/>
      <c r="CC110" s="878"/>
      <c r="CD110" s="878"/>
      <c r="CE110" s="878"/>
      <c r="CF110" s="902">
        <v>216.8</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1050</v>
      </c>
      <c r="BR111" s="853"/>
      <c r="BS111" s="853"/>
      <c r="BT111" s="853"/>
      <c r="BU111" s="853"/>
      <c r="BV111" s="853">
        <v>525</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2231142</v>
      </c>
      <c r="BR112" s="853"/>
      <c r="BS112" s="853"/>
      <c r="BT112" s="853"/>
      <c r="BU112" s="853"/>
      <c r="BV112" s="853">
        <v>2177120</v>
      </c>
      <c r="BW112" s="853"/>
      <c r="BX112" s="853"/>
      <c r="BY112" s="853"/>
      <c r="BZ112" s="853"/>
      <c r="CA112" s="853">
        <v>1937024</v>
      </c>
      <c r="CB112" s="853"/>
      <c r="CC112" s="853"/>
      <c r="CD112" s="853"/>
      <c r="CE112" s="853"/>
      <c r="CF112" s="911">
        <v>33.4</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184694</v>
      </c>
      <c r="AB113" s="955"/>
      <c r="AC113" s="955"/>
      <c r="AD113" s="955"/>
      <c r="AE113" s="956"/>
      <c r="AF113" s="957">
        <v>181619</v>
      </c>
      <c r="AG113" s="955"/>
      <c r="AH113" s="955"/>
      <c r="AI113" s="955"/>
      <c r="AJ113" s="956"/>
      <c r="AK113" s="957">
        <v>117076</v>
      </c>
      <c r="AL113" s="955"/>
      <c r="AM113" s="955"/>
      <c r="AN113" s="955"/>
      <c r="AO113" s="956"/>
      <c r="AP113" s="958">
        <v>2</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902728</v>
      </c>
      <c r="BR113" s="853"/>
      <c r="BS113" s="853"/>
      <c r="BT113" s="853"/>
      <c r="BU113" s="853"/>
      <c r="BV113" s="853">
        <v>803147</v>
      </c>
      <c r="BW113" s="853"/>
      <c r="BX113" s="853"/>
      <c r="BY113" s="853"/>
      <c r="BZ113" s="853"/>
      <c r="CA113" s="853">
        <v>690497</v>
      </c>
      <c r="CB113" s="853"/>
      <c r="CC113" s="853"/>
      <c r="CD113" s="853"/>
      <c r="CE113" s="853"/>
      <c r="CF113" s="911">
        <v>11.9</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138518</v>
      </c>
      <c r="AB114" s="816"/>
      <c r="AC114" s="816"/>
      <c r="AD114" s="816"/>
      <c r="AE114" s="817"/>
      <c r="AF114" s="818">
        <v>142461</v>
      </c>
      <c r="AG114" s="816"/>
      <c r="AH114" s="816"/>
      <c r="AI114" s="816"/>
      <c r="AJ114" s="817"/>
      <c r="AK114" s="818">
        <v>135062</v>
      </c>
      <c r="AL114" s="816"/>
      <c r="AM114" s="816"/>
      <c r="AN114" s="816"/>
      <c r="AO114" s="817"/>
      <c r="AP114" s="860">
        <v>2.2999999999999998</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959305</v>
      </c>
      <c r="BR114" s="853"/>
      <c r="BS114" s="853"/>
      <c r="BT114" s="853"/>
      <c r="BU114" s="853"/>
      <c r="BV114" s="853">
        <v>948479</v>
      </c>
      <c r="BW114" s="853"/>
      <c r="BX114" s="853"/>
      <c r="BY114" s="853"/>
      <c r="BZ114" s="853"/>
      <c r="CA114" s="853">
        <v>990584</v>
      </c>
      <c r="CB114" s="853"/>
      <c r="CC114" s="853"/>
      <c r="CD114" s="853"/>
      <c r="CE114" s="853"/>
      <c r="CF114" s="911">
        <v>17.100000000000001</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1391</v>
      </c>
      <c r="AB115" s="955"/>
      <c r="AC115" s="955"/>
      <c r="AD115" s="955"/>
      <c r="AE115" s="956"/>
      <c r="AF115" s="957">
        <v>551</v>
      </c>
      <c r="AG115" s="955"/>
      <c r="AH115" s="955"/>
      <c r="AI115" s="955"/>
      <c r="AJ115" s="956"/>
      <c r="AK115" s="957">
        <v>529</v>
      </c>
      <c r="AL115" s="955"/>
      <c r="AM115" s="955"/>
      <c r="AN115" s="955"/>
      <c r="AO115" s="956"/>
      <c r="AP115" s="958">
        <v>0</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v>27</v>
      </c>
      <c r="AG116" s="816"/>
      <c r="AH116" s="816"/>
      <c r="AI116" s="816"/>
      <c r="AJ116" s="817"/>
      <c r="AK116" s="818">
        <v>203</v>
      </c>
      <c r="AL116" s="816"/>
      <c r="AM116" s="816"/>
      <c r="AN116" s="816"/>
      <c r="AO116" s="817"/>
      <c r="AP116" s="860">
        <v>0</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1050</v>
      </c>
      <c r="DH116" s="816"/>
      <c r="DI116" s="816"/>
      <c r="DJ116" s="816"/>
      <c r="DK116" s="817"/>
      <c r="DL116" s="818">
        <v>525</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1339381</v>
      </c>
      <c r="AB117" s="939"/>
      <c r="AC117" s="939"/>
      <c r="AD117" s="939"/>
      <c r="AE117" s="940"/>
      <c r="AF117" s="941">
        <v>1371317</v>
      </c>
      <c r="AG117" s="939"/>
      <c r="AH117" s="939"/>
      <c r="AI117" s="939"/>
      <c r="AJ117" s="940"/>
      <c r="AK117" s="941">
        <v>1351667</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v>116616</v>
      </c>
      <c r="BR118" s="881"/>
      <c r="BS118" s="881"/>
      <c r="BT118" s="881"/>
      <c r="BU118" s="881"/>
      <c r="BV118" s="881">
        <v>158145</v>
      </c>
      <c r="BW118" s="881"/>
      <c r="BX118" s="881"/>
      <c r="BY118" s="881"/>
      <c r="BZ118" s="881"/>
      <c r="CA118" s="881">
        <v>86250</v>
      </c>
      <c r="CB118" s="881"/>
      <c r="CC118" s="881"/>
      <c r="CD118" s="881"/>
      <c r="CE118" s="881"/>
      <c r="CF118" s="911">
        <v>1.5</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14155535</v>
      </c>
      <c r="BR119" s="881"/>
      <c r="BS119" s="881"/>
      <c r="BT119" s="881"/>
      <c r="BU119" s="881"/>
      <c r="BV119" s="881">
        <v>15188440</v>
      </c>
      <c r="BW119" s="881"/>
      <c r="BX119" s="881"/>
      <c r="BY119" s="881"/>
      <c r="BZ119" s="881"/>
      <c r="CA119" s="881">
        <v>16268393</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2914702</v>
      </c>
      <c r="BR120" s="878"/>
      <c r="BS120" s="878"/>
      <c r="BT120" s="878"/>
      <c r="BU120" s="878"/>
      <c r="BV120" s="878">
        <v>3661394</v>
      </c>
      <c r="BW120" s="878"/>
      <c r="BX120" s="878"/>
      <c r="BY120" s="878"/>
      <c r="BZ120" s="878"/>
      <c r="CA120" s="878">
        <v>4106050</v>
      </c>
      <c r="CB120" s="878"/>
      <c r="CC120" s="878"/>
      <c r="CD120" s="878"/>
      <c r="CE120" s="878"/>
      <c r="CF120" s="902">
        <v>70.8</v>
      </c>
      <c r="CG120" s="903"/>
      <c r="CH120" s="903"/>
      <c r="CI120" s="903"/>
      <c r="CJ120" s="903"/>
      <c r="CK120" s="904" t="s">
        <v>448</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1795927</v>
      </c>
      <c r="DH120" s="878"/>
      <c r="DI120" s="878"/>
      <c r="DJ120" s="878"/>
      <c r="DK120" s="878"/>
      <c r="DL120" s="878">
        <v>1749610</v>
      </c>
      <c r="DM120" s="878"/>
      <c r="DN120" s="878"/>
      <c r="DO120" s="878"/>
      <c r="DP120" s="878"/>
      <c r="DQ120" s="878">
        <v>1520270</v>
      </c>
      <c r="DR120" s="878"/>
      <c r="DS120" s="878"/>
      <c r="DT120" s="878"/>
      <c r="DU120" s="878"/>
      <c r="DV120" s="879">
        <v>26.2</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248122</v>
      </c>
      <c r="BR121" s="853"/>
      <c r="BS121" s="853"/>
      <c r="BT121" s="853"/>
      <c r="BU121" s="853"/>
      <c r="BV121" s="853">
        <v>394290</v>
      </c>
      <c r="BW121" s="853"/>
      <c r="BX121" s="853"/>
      <c r="BY121" s="853"/>
      <c r="BZ121" s="853"/>
      <c r="CA121" s="853">
        <v>402521</v>
      </c>
      <c r="CB121" s="853"/>
      <c r="CC121" s="853"/>
      <c r="CD121" s="853"/>
      <c r="CE121" s="853"/>
      <c r="CF121" s="911">
        <v>6.9</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367755</v>
      </c>
      <c r="DH121" s="853"/>
      <c r="DI121" s="853"/>
      <c r="DJ121" s="853"/>
      <c r="DK121" s="853"/>
      <c r="DL121" s="853">
        <v>355510</v>
      </c>
      <c r="DM121" s="853"/>
      <c r="DN121" s="853"/>
      <c r="DO121" s="853"/>
      <c r="DP121" s="853"/>
      <c r="DQ121" s="853">
        <v>343596</v>
      </c>
      <c r="DR121" s="853"/>
      <c r="DS121" s="853"/>
      <c r="DT121" s="853"/>
      <c r="DU121" s="853"/>
      <c r="DV121" s="830">
        <v>5.9</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11252992</v>
      </c>
      <c r="BR122" s="881"/>
      <c r="BS122" s="881"/>
      <c r="BT122" s="881"/>
      <c r="BU122" s="881"/>
      <c r="BV122" s="881">
        <v>11659505</v>
      </c>
      <c r="BW122" s="881"/>
      <c r="BX122" s="881"/>
      <c r="BY122" s="881"/>
      <c r="BZ122" s="881"/>
      <c r="CA122" s="881">
        <v>12419420</v>
      </c>
      <c r="CB122" s="881"/>
      <c r="CC122" s="881"/>
      <c r="CD122" s="881"/>
      <c r="CE122" s="881"/>
      <c r="CF122" s="882">
        <v>214.3</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v>67460</v>
      </c>
      <c r="DH122" s="853"/>
      <c r="DI122" s="853"/>
      <c r="DJ122" s="853"/>
      <c r="DK122" s="853"/>
      <c r="DL122" s="853">
        <v>72000</v>
      </c>
      <c r="DM122" s="853"/>
      <c r="DN122" s="853"/>
      <c r="DO122" s="853"/>
      <c r="DP122" s="853"/>
      <c r="DQ122" s="853">
        <v>73158</v>
      </c>
      <c r="DR122" s="853"/>
      <c r="DS122" s="853"/>
      <c r="DT122" s="853"/>
      <c r="DU122" s="853"/>
      <c r="DV122" s="830">
        <v>1.3</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1340</v>
      </c>
      <c r="AB123" s="816"/>
      <c r="AC123" s="816"/>
      <c r="AD123" s="816"/>
      <c r="AE123" s="817"/>
      <c r="AF123" s="818">
        <v>525</v>
      </c>
      <c r="AG123" s="816"/>
      <c r="AH123" s="816"/>
      <c r="AI123" s="816"/>
      <c r="AJ123" s="817"/>
      <c r="AK123" s="818">
        <v>525</v>
      </c>
      <c r="AL123" s="816"/>
      <c r="AM123" s="816"/>
      <c r="AN123" s="816"/>
      <c r="AO123" s="817"/>
      <c r="AP123" s="860">
        <v>0</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14415816</v>
      </c>
      <c r="BR123" s="869"/>
      <c r="BS123" s="869"/>
      <c r="BT123" s="869"/>
      <c r="BU123" s="869"/>
      <c r="BV123" s="869">
        <v>15715189</v>
      </c>
      <c r="BW123" s="869"/>
      <c r="BX123" s="869"/>
      <c r="BY123" s="869"/>
      <c r="BZ123" s="869"/>
      <c r="CA123" s="869">
        <v>16927991</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51</v>
      </c>
      <c r="AB127" s="816"/>
      <c r="AC127" s="816"/>
      <c r="AD127" s="816"/>
      <c r="AE127" s="817"/>
      <c r="AF127" s="818">
        <v>26</v>
      </c>
      <c r="AG127" s="816"/>
      <c r="AH127" s="816"/>
      <c r="AI127" s="816"/>
      <c r="AJ127" s="817"/>
      <c r="AK127" s="818">
        <v>4</v>
      </c>
      <c r="AL127" s="816"/>
      <c r="AM127" s="816"/>
      <c r="AN127" s="816"/>
      <c r="AO127" s="817"/>
      <c r="AP127" s="860">
        <v>0</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32783</v>
      </c>
      <c r="AB128" s="837"/>
      <c r="AC128" s="837"/>
      <c r="AD128" s="837"/>
      <c r="AE128" s="838"/>
      <c r="AF128" s="839">
        <v>37877</v>
      </c>
      <c r="AG128" s="837"/>
      <c r="AH128" s="837"/>
      <c r="AI128" s="837"/>
      <c r="AJ128" s="838"/>
      <c r="AK128" s="839">
        <v>39113</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14.06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7048133</v>
      </c>
      <c r="AB129" s="816"/>
      <c r="AC129" s="816"/>
      <c r="AD129" s="816"/>
      <c r="AE129" s="817"/>
      <c r="AF129" s="818">
        <v>6900432</v>
      </c>
      <c r="AG129" s="816"/>
      <c r="AH129" s="816"/>
      <c r="AI129" s="816"/>
      <c r="AJ129" s="817"/>
      <c r="AK129" s="818">
        <v>6955900</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19.059999999999999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1117439</v>
      </c>
      <c r="AB130" s="816"/>
      <c r="AC130" s="816"/>
      <c r="AD130" s="816"/>
      <c r="AE130" s="817"/>
      <c r="AF130" s="818">
        <v>1149858</v>
      </c>
      <c r="AG130" s="816"/>
      <c r="AH130" s="816"/>
      <c r="AI130" s="816"/>
      <c r="AJ130" s="817"/>
      <c r="AK130" s="818">
        <v>1160007</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5930694</v>
      </c>
      <c r="AB131" s="800"/>
      <c r="AC131" s="800"/>
      <c r="AD131" s="800"/>
      <c r="AE131" s="801"/>
      <c r="AF131" s="802">
        <v>5750574</v>
      </c>
      <c r="AG131" s="800"/>
      <c r="AH131" s="800"/>
      <c r="AI131" s="800"/>
      <c r="AJ131" s="801"/>
      <c r="AK131" s="802">
        <v>5795893</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3.1894918200000002</v>
      </c>
      <c r="AB132" s="781"/>
      <c r="AC132" s="781"/>
      <c r="AD132" s="781"/>
      <c r="AE132" s="782"/>
      <c r="AF132" s="783">
        <v>3.1924117490000001</v>
      </c>
      <c r="AG132" s="781"/>
      <c r="AH132" s="781"/>
      <c r="AI132" s="781"/>
      <c r="AJ132" s="782"/>
      <c r="AK132" s="783">
        <v>2.631984407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3.8</v>
      </c>
      <c r="AB133" s="760"/>
      <c r="AC133" s="760"/>
      <c r="AD133" s="760"/>
      <c r="AE133" s="761"/>
      <c r="AF133" s="759">
        <v>3.3</v>
      </c>
      <c r="AG133" s="760"/>
      <c r="AH133" s="760"/>
      <c r="AI133" s="760"/>
      <c r="AJ133" s="761"/>
      <c r="AK133" s="759">
        <v>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wPec5aozb2FUWR1tH4jUP47rM1YEKHoRMVUszWb90owushUMsh0ZPOcsADc6rknibUkVdrLU++NqYzqZnzKTA==" saltValue="Sx8T9ENYXgpjqPqErKdF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aFaBURIbewvxn407B/UMPP2yH2Lc/eoiYYy0dLAwzHl0qMjCCQGas5eJ/wsW0lIF9dGNGc91g2ihDjoKR+Dvg==" saltValue="+i86fHmVbS57odVKMFcv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MlVOYR2FaATiw4AFyXx4Q2FdH2sV9lXNwe4uGPJPXV1UwsHXWf9rlJwY6W7/uJt2u6Z1x7WutFMxoVWDnkw8A==" saltValue="05T2uXEpfjL7iFA2EH2J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1214132</v>
      </c>
      <c r="AP9" s="281">
        <v>84786</v>
      </c>
      <c r="AQ9" s="282">
        <v>123213</v>
      </c>
      <c r="AR9" s="283">
        <v>-31.2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348554</v>
      </c>
      <c r="AP10" s="284">
        <v>24340</v>
      </c>
      <c r="AQ10" s="285">
        <v>19454</v>
      </c>
      <c r="AR10" s="286">
        <v>25.1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v>234964</v>
      </c>
      <c r="AP11" s="284">
        <v>16408</v>
      </c>
      <c r="AQ11" s="285">
        <v>2988</v>
      </c>
      <c r="AR11" s="286">
        <v>449.1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109277</v>
      </c>
      <c r="AP13" s="284">
        <v>7631</v>
      </c>
      <c r="AQ13" s="285">
        <v>6503</v>
      </c>
      <c r="AR13" s="286">
        <v>17.3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t="s">
        <v>490</v>
      </c>
      <c r="AP14" s="284" t="s">
        <v>490</v>
      </c>
      <c r="AQ14" s="285">
        <v>2823</v>
      </c>
      <c r="AR14" s="286" t="s">
        <v>490</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-68876</v>
      </c>
      <c r="AP15" s="284">
        <v>-4810</v>
      </c>
      <c r="AQ15" s="285">
        <v>-6736</v>
      </c>
      <c r="AR15" s="286">
        <v>-28.6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1838051</v>
      </c>
      <c r="AP16" s="284">
        <v>128356</v>
      </c>
      <c r="AQ16" s="285">
        <v>148246</v>
      </c>
      <c r="AR16" s="286">
        <v>-13.4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9.2200000000000006</v>
      </c>
      <c r="AP21" s="298">
        <v>12.94</v>
      </c>
      <c r="AQ21" s="299">
        <v>-3.72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96.7</v>
      </c>
      <c r="AP22" s="303">
        <v>95.5</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1098797</v>
      </c>
      <c r="AP32" s="312">
        <v>76732</v>
      </c>
      <c r="AQ32" s="313">
        <v>83862</v>
      </c>
      <c r="AR32" s="314">
        <v>-8.5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117076</v>
      </c>
      <c r="AP35" s="312">
        <v>8176</v>
      </c>
      <c r="AQ35" s="313">
        <v>26360</v>
      </c>
      <c r="AR35" s="314">
        <v>-69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135062</v>
      </c>
      <c r="AP36" s="312">
        <v>9432</v>
      </c>
      <c r="AQ36" s="313">
        <v>3483</v>
      </c>
      <c r="AR36" s="314">
        <v>170.8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529</v>
      </c>
      <c r="AP37" s="312">
        <v>37</v>
      </c>
      <c r="AQ37" s="313">
        <v>612</v>
      </c>
      <c r="AR37" s="314">
        <v>-94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v>203</v>
      </c>
      <c r="AP38" s="315">
        <v>14</v>
      </c>
      <c r="AQ38" s="316">
        <v>21</v>
      </c>
      <c r="AR38" s="304">
        <v>-33.299999999999997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-39113</v>
      </c>
      <c r="AP39" s="312">
        <v>-2731</v>
      </c>
      <c r="AQ39" s="313">
        <v>-3285</v>
      </c>
      <c r="AR39" s="314">
        <v>-16.899999999999999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-1160007</v>
      </c>
      <c r="AP40" s="312">
        <v>-81006</v>
      </c>
      <c r="AQ40" s="313">
        <v>-73039</v>
      </c>
      <c r="AR40" s="314">
        <v>10.9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152547</v>
      </c>
      <c r="AP41" s="312">
        <v>10653</v>
      </c>
      <c r="AQ41" s="313">
        <v>38015</v>
      </c>
      <c r="AR41" s="314">
        <v>-72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2256591</v>
      </c>
      <c r="AN51" s="334">
        <v>146304</v>
      </c>
      <c r="AO51" s="335">
        <v>14.5</v>
      </c>
      <c r="AP51" s="336">
        <v>83103</v>
      </c>
      <c r="AQ51" s="337">
        <v>-13.8</v>
      </c>
      <c r="AR51" s="338">
        <v>28.3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1281882</v>
      </c>
      <c r="AN52" s="342">
        <v>83110</v>
      </c>
      <c r="AO52" s="343">
        <v>25.3</v>
      </c>
      <c r="AP52" s="344">
        <v>41378</v>
      </c>
      <c r="AQ52" s="345">
        <v>3.7</v>
      </c>
      <c r="AR52" s="346">
        <v>21.6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1867342</v>
      </c>
      <c r="AN53" s="334">
        <v>123314</v>
      </c>
      <c r="AO53" s="335">
        <v>-15.7</v>
      </c>
      <c r="AP53" s="336">
        <v>94796</v>
      </c>
      <c r="AQ53" s="337">
        <v>14.1</v>
      </c>
      <c r="AR53" s="338">
        <v>-29.8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1025296</v>
      </c>
      <c r="AN54" s="342">
        <v>67708</v>
      </c>
      <c r="AO54" s="343">
        <v>-18.5</v>
      </c>
      <c r="AP54" s="344">
        <v>55781</v>
      </c>
      <c r="AQ54" s="345">
        <v>34.799999999999997</v>
      </c>
      <c r="AR54" s="346">
        <v>-53.3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1424524</v>
      </c>
      <c r="AN55" s="334">
        <v>95535</v>
      </c>
      <c r="AO55" s="335">
        <v>-22.5</v>
      </c>
      <c r="AP55" s="336">
        <v>114841</v>
      </c>
      <c r="AQ55" s="337">
        <v>21.1</v>
      </c>
      <c r="AR55" s="338">
        <v>-43.6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643216</v>
      </c>
      <c r="AN56" s="342">
        <v>43137</v>
      </c>
      <c r="AO56" s="343">
        <v>-36.299999999999997</v>
      </c>
      <c r="AP56" s="344">
        <v>51589</v>
      </c>
      <c r="AQ56" s="345">
        <v>-7.5</v>
      </c>
      <c r="AR56" s="346">
        <v>-28.8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2967857</v>
      </c>
      <c r="AN57" s="334">
        <v>202847</v>
      </c>
      <c r="AO57" s="335">
        <v>112.3</v>
      </c>
      <c r="AP57" s="336">
        <v>124145</v>
      </c>
      <c r="AQ57" s="337">
        <v>8.1</v>
      </c>
      <c r="AR57" s="338">
        <v>104.2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600825</v>
      </c>
      <c r="AN58" s="342">
        <v>41065</v>
      </c>
      <c r="AO58" s="343">
        <v>-4.8</v>
      </c>
      <c r="AP58" s="344">
        <v>54761</v>
      </c>
      <c r="AQ58" s="345">
        <v>6.1</v>
      </c>
      <c r="AR58" s="346">
        <v>-10.9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3384578</v>
      </c>
      <c r="AN59" s="334">
        <v>236353</v>
      </c>
      <c r="AO59" s="335">
        <v>16.5</v>
      </c>
      <c r="AP59" s="336">
        <v>131480</v>
      </c>
      <c r="AQ59" s="337">
        <v>5.9</v>
      </c>
      <c r="AR59" s="338">
        <v>10.6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768812</v>
      </c>
      <c r="AN60" s="342">
        <v>53688</v>
      </c>
      <c r="AO60" s="343">
        <v>30.7</v>
      </c>
      <c r="AP60" s="344">
        <v>63148</v>
      </c>
      <c r="AQ60" s="345">
        <v>15.3</v>
      </c>
      <c r="AR60" s="346">
        <v>15.4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2380178</v>
      </c>
      <c r="AN61" s="349">
        <v>160871</v>
      </c>
      <c r="AO61" s="350">
        <v>21</v>
      </c>
      <c r="AP61" s="351">
        <v>109673</v>
      </c>
      <c r="AQ61" s="352">
        <v>7.1</v>
      </c>
      <c r="AR61" s="338">
        <v>13.9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864006</v>
      </c>
      <c r="AN62" s="342">
        <v>57742</v>
      </c>
      <c r="AO62" s="343">
        <v>-0.7</v>
      </c>
      <c r="AP62" s="344">
        <v>53331</v>
      </c>
      <c r="AQ62" s="345">
        <v>10.5</v>
      </c>
      <c r="AR62" s="346">
        <v>-11.2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ZG4IxenHLh5swdMwIHC9mW6Dav3q6fhXZU1F7M7nYJWqDG1fPNXwcSRci25XzlpNt+kdqkf7qN/dnZvljXIlQ==" saltValue="57M3zp5Y3rb+GUg8KpLZ7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dgCOHUBDxwuoRTx33NxKKlfWwpnuam1mHXLSOKzuvq5lFMtIpmtPcHu+WUACq5q43FtG6NW9MFzRi3BREr0RLg==" saltValue="FpDGfVJVQow2nG56+V9i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Sxgnv1qOJNpTR6EzaRZo05fo4FhD5bhdR8XEKI9qW1whMR/9x5UKwVjh0u1oQelJz2k/3+81EBiduM8ZTO8yAg==" saltValue="EDlqTTLWn9hobIam8jg/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15.79</v>
      </c>
      <c r="G47" s="12">
        <v>16.829999999999998</v>
      </c>
      <c r="H47" s="12">
        <v>20.89</v>
      </c>
      <c r="I47" s="12">
        <v>20.09</v>
      </c>
      <c r="J47" s="13">
        <v>19.149999999999999</v>
      </c>
    </row>
    <row r="48" spans="2:10" ht="57.75" customHeight="1" x14ac:dyDescent="0.15">
      <c r="B48" s="14"/>
      <c r="C48" s="1177" t="s">
        <v>4</v>
      </c>
      <c r="D48" s="1177"/>
      <c r="E48" s="1178"/>
      <c r="F48" s="15">
        <v>2.56</v>
      </c>
      <c r="G48" s="16">
        <v>2.5299999999999998</v>
      </c>
      <c r="H48" s="16">
        <v>4.03</v>
      </c>
      <c r="I48" s="16">
        <v>2.84</v>
      </c>
      <c r="J48" s="17">
        <v>4.01</v>
      </c>
    </row>
    <row r="49" spans="2:10" ht="57.75" customHeight="1" thickBot="1" x14ac:dyDescent="0.2">
      <c r="B49" s="18"/>
      <c r="C49" s="1179" t="s">
        <v>5</v>
      </c>
      <c r="D49" s="1179"/>
      <c r="E49" s="1180"/>
      <c r="F49" s="19">
        <v>2.8</v>
      </c>
      <c r="G49" s="20">
        <v>4.0599999999999996</v>
      </c>
      <c r="H49" s="20">
        <v>8.36</v>
      </c>
      <c r="I49" s="20" t="s">
        <v>533</v>
      </c>
      <c r="J49" s="21">
        <v>0.42</v>
      </c>
    </row>
    <row r="50" spans="2:10" x14ac:dyDescent="0.15"/>
  </sheetData>
  <sheetProtection algorithmName="SHA-512" hashValue="7yWfigmTC4vLgffmJd9RmdWDc6gFS54fH/0B0jgweeat0t0+53ExB5Wn4Z4qtWoL6rNIOMyPbAqDoP/yP1+VAQ==" saltValue="VdopFf1puh76IBNgMHKL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2025-09-01T01:04:52Z</cp:lastPrinted>
  <dcterms:created xsi:type="dcterms:W3CDTF">2025-02-19T00:29:47Z</dcterms:created>
  <dcterms:modified xsi:type="dcterms:W3CDTF">2025-09-01T01:05:15Z</dcterms:modified>
  <cp:category/>
</cp:coreProperties>
</file>